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0" activeTab="0"/>
  </bookViews>
  <sheets>
    <sheet name="ΟΛΑ ΑΝΑΛΥΤΙΚΟ" sheetId="1" r:id="rId1"/>
  </sheets>
  <definedNames>
    <definedName name="_xlnm.Print_Titles" localSheetId="0">'ΟΛΑ ΑΝΑΛΥΤΙΚΟ'!$34:$35</definedName>
    <definedName name="Excel_BuiltIn_Print_Titles" localSheetId="0">'ΟΛΑ ΑΝΑΛΥΤΙΚΟ'!$A$34:$IT$35</definedName>
    <definedName name="Excel_BuiltIn__FilterDatabase" localSheetId="0">'ΟΛΑ ΑΝΑΛΥΤΙΚΟ'!$A$35:$J$105</definedName>
    <definedName name="Excel_BuiltIn_Print_Titles" localSheetId="0">'ΟΛΑ ΑΝΑΛΥΤΙΚΟ'!$A$34:$IS$35</definedName>
    <definedName name="__Anonymous_Sheet_DB__1">'ΟΛΑ ΑΝΑΛΥΤΙΚΟ'!$A$35:$J$105</definedName>
    <definedName name="__Anonymous_Sheet_DB__2">'ΟΛΑ ΑΝΑΛΥΤΙΚΟ'!$A$34:$J$105</definedName>
    <definedName name="Excel_BuiltIn__FilterDatabase_1">'ΟΛΑ ΑΝΑΛΥΤΙΚΟ'!$A$35:$J$105</definedName>
  </definedNames>
  <calcPr fullCalcOnLoad="1"/>
</workbook>
</file>

<file path=xl/sharedStrings.xml><?xml version="1.0" encoding="utf-8"?>
<sst xmlns="http://schemas.openxmlformats.org/spreadsheetml/2006/main" count="661" uniqueCount="170">
  <si>
    <t>ΕΛΛΗΝΙΚΗ ΔΗΜΟΚΡΑΤΙΑ</t>
  </si>
  <si>
    <t xml:space="preserve">ΑΡΙΘ. ΜΕΛΕΤΗΣ:  </t>
  </si>
  <si>
    <t>ΝΟΜΟΣ ΑΤΤΙΚΗΣ</t>
  </si>
  <si>
    <t>ΠΡΟΜΗΘΕΙΑ ΕΙΔΩΝ ΥΓΙΕΙΝΗΣ &amp; ΚΑΘΑΡΙΟΤΗΤΑΣ</t>
  </si>
  <si>
    <t xml:space="preserve">ΔΗΜΟΣ ΚΗΦΙΣΙΑΣ  </t>
  </si>
  <si>
    <t>CPVs :</t>
  </si>
  <si>
    <t>39830000-9 Προϊόντα καθαρισμού</t>
  </si>
  <si>
    <t>39224000-8 Σκούπες και βούρτσες και άλλα είδη διαφόρων τύπων</t>
  </si>
  <si>
    <t>18140000-2 Εξαρτήματα επαγγελματικού ρουχισμού</t>
  </si>
  <si>
    <t xml:space="preserve"> </t>
  </si>
  <si>
    <t>33760000-5 Χαρτί υγείας, χαρτομάντιλα, πετσέτες χειρός και χαρτοπετσέτες</t>
  </si>
  <si>
    <t>33700000-7 Προϊόντα ατομικής περιποίησης</t>
  </si>
  <si>
    <t>39220000-0 Εξοπλ. κουζίνας, είδη οικιακής χρήσης και αναλώσιμα τροφοδοσίας</t>
  </si>
  <si>
    <t>ΕΝΔΕΙΚΤΙΚΟΣ ΠΡΟΫΠΟΛΟΓΙΣΜΟΣ</t>
  </si>
  <si>
    <t>ΦΟΡΕΑΣ</t>
  </si>
  <si>
    <t>ΚΑΘΑΡΟ</t>
  </si>
  <si>
    <t>ΦΠΑ</t>
  </si>
  <si>
    <t>ΣΥΝΟΛΟ</t>
  </si>
  <si>
    <t>1. ΔΗΜΟΣ ΚΗΦΙΣΙΑΣ</t>
  </si>
  <si>
    <t>2. ΠΡΩΤΟΒΑΘΜΙΑ ΣΧΟΛΙΚΗ ΕΠΙΤΡΟΠΗ</t>
  </si>
  <si>
    <t>3. ΔΕΥΤΕΡΟΒΑΘΜΙΑ ΣΧΟΛΙΚΗ ΕΠΙΤΡΟΠΗ</t>
  </si>
  <si>
    <t>ΣΥΝΟΛΟ 2022+2023</t>
  </si>
  <si>
    <t>ΓΕΝΙΚΟ ΣΥΝΟΛΟ ΠΡΟΜΗΘΕΙΑΣ</t>
  </si>
  <si>
    <t>ΦΟΡΕΑΣ 1. ΔΗΜΟΣ ΚΗΦΙΣΙΑΣ</t>
  </si>
  <si>
    <t>Α/Α</t>
  </si>
  <si>
    <t>ΕΙΔΟΣ</t>
  </si>
  <si>
    <t>Μ/Μ</t>
  </si>
  <si>
    <t>ενδ.τιμή</t>
  </si>
  <si>
    <t>ΠΟΣΟΤΗΤΑ</t>
  </si>
  <si>
    <t>ΚΟΣΤΟΣ</t>
  </si>
  <si>
    <t>ΟΜΑΔΑ 1: Προϊόντα καθαρισμού (CPV: 39830000-9)</t>
  </si>
  <si>
    <t>1.1</t>
  </si>
  <si>
    <t>Απορρυπαντικό γενικής χρήσης και υψηλής απόδοσης, για τον καθαρισμό διαφόρων επιφανειών, με άρωμα θαλάσσια αύρα, σε δοχείο 4 lt</t>
  </si>
  <si>
    <t>τεμ.</t>
  </si>
  <si>
    <t>1.2</t>
  </si>
  <si>
    <t>Υγρό καθαριστικό – απολυμαντικό – αρωματικό λεκάνης τουαλέτας και ουρητηρίων ("παπί"), σε δοχείο 1 lt</t>
  </si>
  <si>
    <t>1.3</t>
  </si>
  <si>
    <t>Υγρό καθαρισμού τζαμιών, σε δοχείο 1 lt</t>
  </si>
  <si>
    <t>1.4</t>
  </si>
  <si>
    <t>Αποφρακτικό υγρό στιγμιαίας απόφραξης, σε δοχείο 1 lt</t>
  </si>
  <si>
    <t>1.5</t>
  </si>
  <si>
    <t xml:space="preserve">Υγρό πλυντηρίου πιάτων, σε δοχείο 4 lt </t>
  </si>
  <si>
    <t>1.6</t>
  </si>
  <si>
    <t>Λαμπρυντικό υγρό πλυντηρίου πιάτων, σε δοχείο 4 lt</t>
  </si>
  <si>
    <t>1.7</t>
  </si>
  <si>
    <t>Αλάτι για πλυντήριο πιάτων, σε συσκευασία 2 kg</t>
  </si>
  <si>
    <t>1.8</t>
  </si>
  <si>
    <t>Ταμπλέτα οικιακού πλυντηρίου πιάτων  σε συσκευασία-τεμάχιο των 40 ταμπλ.</t>
  </si>
  <si>
    <t>1.9</t>
  </si>
  <si>
    <t>Υγρό σαπούνι πιάτων (λάντζας) σε δοχείο 5 lt</t>
  </si>
  <si>
    <t>1.10</t>
  </si>
  <si>
    <t>Απορρυπαντικό πλυντηρίου ρούχων, υγρό, σε δοχείο 3 lt</t>
  </si>
  <si>
    <t>1.11</t>
  </si>
  <si>
    <t xml:space="preserve">Μαλακτικό πλυντ. ρούχων, συμπυκνωμένο, σε δοχείο 4 lt </t>
  </si>
  <si>
    <t>1.12</t>
  </si>
  <si>
    <t>Κρέμα καθαρισμού τύπου JIF σε δοχείο 500ml</t>
  </si>
  <si>
    <t>1.13</t>
  </si>
  <si>
    <t>Παχύρρευστο υποχλωριώδες νάτριο (χλωρίνη) γενικής χρήσης, με άρωμα λεμόνι, σε δοχείο 4 lt</t>
  </si>
  <si>
    <t>ΟΜΑΔΑ 2: Σκούπες και βούρτσες και άλλα είδη διαφόρων τύπων (CPV: 39224000-8)</t>
  </si>
  <si>
    <t>2.1</t>
  </si>
  <si>
    <t>Σκούπα οικιακής χρήσης (χωρίς κοντάρι), πλαστική, τύπου "Φαραώ"</t>
  </si>
  <si>
    <t>2.2</t>
  </si>
  <si>
    <t>Σφουγγαρίστρα τύπου Wettex, χρώματος πορτοκαλί, βιδωτή</t>
  </si>
  <si>
    <t>2.3</t>
  </si>
  <si>
    <t>Κοντάρι για σκούπες και σφουγγαρίστρες, μήκους 130cm, βιδωτό, αλουμινίου</t>
  </si>
  <si>
    <t>2.4</t>
  </si>
  <si>
    <t>Σφουγγαρίστρα επαγγελματική 400gr, με λευκό νήμα</t>
  </si>
  <si>
    <t>2.5</t>
  </si>
  <si>
    <t>Συνδετήρας (κλιπ) 14cm για επαγγελματική σφουγγαρίστρα</t>
  </si>
  <si>
    <t>2.6</t>
  </si>
  <si>
    <t>Κοντάρι επαγγελματικής σφουγγαρίστρας 1,50m αλουμινίου</t>
  </si>
  <si>
    <t>2.7</t>
  </si>
  <si>
    <t>Πλαστικός κουβάς με στίφτη, 14 λίτρων</t>
  </si>
  <si>
    <t>2.8</t>
  </si>
  <si>
    <t>Παρκετέζα κομπλέ (πανί &amp; πλαίσιο), 60cm (με κοντάρι)</t>
  </si>
  <si>
    <t>2.9</t>
  </si>
  <si>
    <t>Ανταλλακτικό παρκετέζας, 60cm, χρώματος κόκκινου</t>
  </si>
  <si>
    <t>2.10</t>
  </si>
  <si>
    <t>Πλαστικό φαράσι με κοντάρι (ορθοστατικό)</t>
  </si>
  <si>
    <t>2.11</t>
  </si>
  <si>
    <t>Σφουγγάρι πιάτων δύο χρήσεων, πάχους 3cm, με κίτρινο χρώμα για τους εύκολους λεκέδες και πράσινη φίμπρα για τους πιο απαιτητικούς λεκέδες, διαστάσεων 14x7 cm</t>
  </si>
  <si>
    <t>2.12</t>
  </si>
  <si>
    <t>Σύρμα καθαρισμού σκευών, 60gr, χρώματος ασημί, κατάλληλο για την αφαίρεση ιδιαίτερα απαιτητικών επικαθήσεων</t>
  </si>
  <si>
    <t>2.13</t>
  </si>
  <si>
    <t>Σπογγοπετσέτα σε ρολό, τύπου Wettex, χρώματος κίτρινου, διαστάσεων 14m x 32cm</t>
  </si>
  <si>
    <t>2.14</t>
  </si>
  <si>
    <t>Πιγκάλ τουαλέτας, πλαστικό, απλό</t>
  </si>
  <si>
    <t>2.15</t>
  </si>
  <si>
    <t>Επαγγελματικός κουβάς σφουγγαρίσματος 25 λίτρων</t>
  </si>
  <si>
    <t>2.16</t>
  </si>
  <si>
    <t>Καροτσάκι καμαριέρας με διπλό κουβά</t>
  </si>
  <si>
    <t>2.17</t>
  </si>
  <si>
    <t>Σακούλες για ηλεκτρική σκούπα Miele S 8330 HERA ενδεικτ. 5 σακούλες / συσκευασία-τεμάχιο</t>
  </si>
  <si>
    <t>2.18</t>
  </si>
  <si>
    <t>Σακούλες για ηλεκτρική σκούπα Karcher Commercial T 15/1 ενδεικτ. 5 σακούλες / συσκευασία-τεμάχιο</t>
  </si>
  <si>
    <t>2.19</t>
  </si>
  <si>
    <t>Σακούλες για ηλεκτρική σκούπα Karcher WD3 Premium ενδεικτ. 5 σακούλες/ συσκευασία-τεμάχιο</t>
  </si>
  <si>
    <t>2.20</t>
  </si>
  <si>
    <t>Σακούλες για ηλεκτρική σκούπα Rowenta Silent Force ενδεικτ. 5  σακούλες / συσκευασία-τεμάχιο</t>
  </si>
  <si>
    <t>2.21</t>
  </si>
  <si>
    <t>Σακούλες για ηλεκτρική σκούπα Siemens Dynapower XXL 2500W ενδεικτ. 5 σακούλες / συσκευασία-τεμάχιο</t>
  </si>
  <si>
    <t>2.22</t>
  </si>
  <si>
    <t>Σακούλες για ηλεκτρική σκούπα NUMATIC INTERNATIONAL CHARLES (CVC 370-2) ενδεικτ. 5 σακούλες / συσκευασία-τεμάχιο</t>
  </si>
  <si>
    <t>ΟΜΑΔΑ 3: Εξαρτήματα επαγγελματικού ρουχισμού (CPV: 18140000-2)</t>
  </si>
  <si>
    <t>3.1</t>
  </si>
  <si>
    <t>Γάντια κουζίνας, σε μεγέθη small, medium και large</t>
  </si>
  <si>
    <t>ζεύγος</t>
  </si>
  <si>
    <t>3.2</t>
  </si>
  <si>
    <t xml:space="preserve">Ποδιά λάντζας πολλαπλών χρήσεων, από PVC </t>
  </si>
  <si>
    <t>3.3</t>
  </si>
  <si>
    <t xml:space="preserve">Σκουφιά μιας χρήσεως, σε πακέτο-τεμάχιο των 100 </t>
  </si>
  <si>
    <t>3.4</t>
  </si>
  <si>
    <t xml:space="preserve">Ποδονάρια μιας χρήσεως, πλαστικά, μπλε, με λάστιχο, σε πακέτο-τεμάχιο των 100 </t>
  </si>
  <si>
    <t>3.5</t>
  </si>
  <si>
    <t>Γάντια LATEX, μιας χρήσης, σε μεγέθη small, medium και large, σε κουτί-τεμάχιο των 100</t>
  </si>
  <si>
    <t>ΟΜΑΔΑ 4: Χαρτί υγείας, χαρτομάντιλα, πετσέτες χειρός &amp; χαρτοπετσέτες (CPV: 33760000-5)</t>
  </si>
  <si>
    <t>4.1</t>
  </si>
  <si>
    <t>Χαρτί υγείας σε ρολό 450gr, A’ ποιότητας, επαγγελματικό, υδατοδιαλυτό, καπιτονέ, 2ply, από 90% λευκασμένο χαρτοπολτό, σε συσκευασία-τεμάχιο των 12</t>
  </si>
  <si>
    <t>4.2</t>
  </si>
  <si>
    <t>Χαρτί υγείας σε ρολό 130gr, 2ply, γκοφρέ, λευκό, υδατοδιαλυτό, σε συσκευασία-τεμάχιο των 40, κατάλληλο για οικιακή χρήση</t>
  </si>
  <si>
    <t>4.3</t>
  </si>
  <si>
    <t>Χειροπετσέτες σε ρολό, λευκή, 500 gr, δίφυλλη, γκοφρέ, με διάτρηση, χωρίς μαδρέν, για συσκευή, σε συσκευασία-τεμάχιο των 12 ρολών</t>
  </si>
  <si>
    <t>4.4</t>
  </si>
  <si>
    <t>Χαρτομάντηλα (αυτοκινήτου) Α’ ποιότητας, 4 φυλλα, σε συσκευασία-τεμάχιο (χάρτινο κουτί) των 80 φύλλων</t>
  </si>
  <si>
    <t>4.5</t>
  </si>
  <si>
    <t>Χαρτοπετσέτες εστιατορίου, λευκές, διαστάσεως 24x24cm, σε συσκευασία-τεμάχιο των 750 φύλλων εντός κυτίου των 5 συσκευασιών</t>
  </si>
  <si>
    <t>4.6</t>
  </si>
  <si>
    <t xml:space="preserve">Ιατρικό-εξεταστικό ρολό πλαστικοποιημένο (με διάτρηση) πλάτους 60cm x 50m </t>
  </si>
  <si>
    <t>ΟΜΑΔΑ 5: Προϊόντα ατομικής περιποίησης (CPV: 33700000-7)</t>
  </si>
  <si>
    <t>5.1</t>
  </si>
  <si>
    <t>Μωρομάντηλα σε συσκευασία-τεμάχιο των 72 μαντ.</t>
  </si>
  <si>
    <t>5.2</t>
  </si>
  <si>
    <t>Σφουγγάρι βρεφικό</t>
  </si>
  <si>
    <t>5.3</t>
  </si>
  <si>
    <t>Αφρόλουτρο για μωρά σε δοχείο 2 lt</t>
  </si>
  <si>
    <t>5.4</t>
  </si>
  <si>
    <t>Υγρό σαπούνι πολυτελείας (κρεμοσάπουνο) για τα χέρια, σε διάφορα αρώματα, σε δοχείο 4 lt</t>
  </si>
  <si>
    <t>ΟΜΑΔΑ 6: Εξοπλ. κουζίνας, είδη οικιακής χρήσης &amp; αναλώσιμα τροφοδοσίας (CPV: 39220000-0)</t>
  </si>
  <si>
    <t>6.1</t>
  </si>
  <si>
    <t>Μεμβράνη διαφανής, περίπου 45cm x 25m, συσκευασμένη σε κουτί με "πριονάκι"</t>
  </si>
  <si>
    <t>6.2</t>
  </si>
  <si>
    <t>Αλουμινόχαρτο, σε ρολό 45cm x 30m</t>
  </si>
  <si>
    <t>6.3</t>
  </si>
  <si>
    <t>Αντικολλητικό χαρτί φούρνου (λαδόκολα), σε ρολό 40cm Χ 50m</t>
  </si>
  <si>
    <t>6.4</t>
  </si>
  <si>
    <t xml:space="preserve">Καλάθι απορριμμάτων WC, πλαστικό με πεντάλ, 12 λίτρων </t>
  </si>
  <si>
    <t>6.5</t>
  </si>
  <si>
    <t xml:space="preserve">Καλάθι απορριμμάτων WC, πλαστικό με πεντάλ, 18 λίτρων </t>
  </si>
  <si>
    <t>6.6</t>
  </si>
  <si>
    <t xml:space="preserve">Καλάθι απορριμμάτων WC, πλαστικό με πεντάλ, 70 λίτρων </t>
  </si>
  <si>
    <t>6.7</t>
  </si>
  <si>
    <t>μπουκάλια ψεκασμού ενός λίτρου</t>
  </si>
  <si>
    <t>6.8</t>
  </si>
  <si>
    <t>Δοχείο ψυγείου με καπάκι, κατάλληλο για τρόφιμα, χωρητικότητας 4-5 λίτρων</t>
  </si>
  <si>
    <t>6.9</t>
  </si>
  <si>
    <t>Πιάτο φαγητού, διαμέτρου περ. 23 εκ., oικολογικό (πχ χάρτινο), σε συσκευασία-τεμάχιο των 20</t>
  </si>
  <si>
    <t>6.10</t>
  </si>
  <si>
    <t>Πιάτο φρούτου/γλυκού), διαμέτρου περ. 17εκ., οικολογικό (πχ χάρτινο), σε συσκευασία-τεμάχιο των 20</t>
  </si>
  <si>
    <t>6.11</t>
  </si>
  <si>
    <t>Ποτήρια για ζεστό ρόφημα 12oz, οικολογικά (πχ χάρτινα), σε συσκευασία-τεμάχιο  των 50</t>
  </si>
  <si>
    <t>6.12</t>
  </si>
  <si>
    <t>Ποτήρια νερού-αναψυκτικού 12oz, οικολογικά (πχ χάρτινα), σε συσκευασία-τεμάχιο των 50</t>
  </si>
  <si>
    <t>6.13</t>
  </si>
  <si>
    <t>Κουτάλια μίας χρήσεως μεγάλα (περί τα 17cm) οικολογικά και βιοαποικοδομήσιμα, ενδ. σε συσκευασία-τεμάχιο των 100</t>
  </si>
  <si>
    <t>6.14</t>
  </si>
  <si>
    <t>Πηρούνια μίας χρήσεως μεγάλα (περί τα 17cm), οικολογικά και βιοαποικοδομήσιμα, ενδ. σε συσκευασία-τεμάχιο των 100</t>
  </si>
  <si>
    <t>ΓΕΝΙΚΟ ΣΥΝΟΛΟ</t>
  </si>
  <si>
    <t>ΦΟΡΕΑΣ 2. ΠΡΩΤΟΒΑΘΜΙΑ ΣΧΟΛΙΚΗ ΕΠΙΤΡΟΠΗ</t>
  </si>
  <si>
    <t>Πιάτο φρούτου/γλυκού, διαμέτρου περ. 17εκ., οικολογικό (πχ χάρτινο), σε συσκευασία-τεμάχιο των 20</t>
  </si>
  <si>
    <t>ΦΟΡΕΑΣ 3. ΔΕΥΤΕΡΟΒΑΘΜΙΑ ΣΧΟΛΙΚΗ ΕΠΙΤΡΟΠΗ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</si>
</sst>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DD/MM/YY"/>
    <numFmt numFmtId="168" formatCode="0.00"/>
    <numFmt numFmtId="169" formatCode="#,###"/>
  </numFmts>
  <fonts count="14">
    <font>
      <sz val="10"/>
      <name val="Arial Greek"/>
      <family val="2"/>
    </font>
    <font>
      <sz val="10"/>
      <name val="Arial"/>
      <family val="0"/>
    </font>
    <font>
      <sz val="8"/>
      <name val="Arial Greek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Greek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8"/>
      <name val="Arial Greek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8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4" fillId="0" borderId="0" xfId="20" applyFont="1" applyAlignment="1">
      <alignment horizontal="left"/>
      <protection/>
    </xf>
    <xf numFmtId="164" fontId="2" fillId="0" borderId="0" xfId="0" applyFont="1" applyAlignment="1">
      <alignment horizontal="center"/>
    </xf>
    <xf numFmtId="164" fontId="3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Alignment="1">
      <alignment horizontal="left"/>
      <protection/>
    </xf>
    <xf numFmtId="164" fontId="6" fillId="0" borderId="1" xfId="20" applyFont="1" applyFill="1" applyBorder="1" applyAlignment="1">
      <alignment horizontal="center"/>
      <protection/>
    </xf>
    <xf numFmtId="164" fontId="6" fillId="0" borderId="2" xfId="20" applyFont="1" applyBorder="1" applyAlignment="1">
      <alignment horizontal="center"/>
      <protection/>
    </xf>
    <xf numFmtId="164" fontId="7" fillId="0" borderId="2" xfId="20" applyFont="1" applyFill="1" applyBorder="1" applyAlignment="1">
      <alignment horizontal="center"/>
      <protection/>
    </xf>
    <xf numFmtId="164" fontId="7" fillId="0" borderId="2" xfId="20" applyFont="1" applyBorder="1" applyAlignment="1">
      <alignment horizontal="center"/>
      <protection/>
    </xf>
    <xf numFmtId="164" fontId="7" fillId="0" borderId="0" xfId="20" applyFont="1">
      <alignment/>
      <protection/>
    </xf>
    <xf numFmtId="165" fontId="7" fillId="2" borderId="2" xfId="20" applyNumberFormat="1" applyFont="1" applyFill="1" applyBorder="1" applyAlignment="1">
      <alignment horizontal="center"/>
      <protection/>
    </xf>
    <xf numFmtId="165" fontId="7" fillId="0" borderId="0" xfId="20" applyNumberFormat="1" applyFont="1" applyFill="1" applyBorder="1" applyAlignment="1">
      <alignment horizontal="center"/>
      <protection/>
    </xf>
    <xf numFmtId="165" fontId="7" fillId="0" borderId="0" xfId="20" applyNumberFormat="1" applyFont="1" applyBorder="1" applyAlignment="1">
      <alignment horizont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8" fillId="0" borderId="0" xfId="0" applyNumberFormat="1" applyFont="1" applyBorder="1" applyAlignment="1">
      <alignment/>
    </xf>
    <xf numFmtId="164" fontId="6" fillId="0" borderId="0" xfId="20" applyFont="1" applyBorder="1" applyAlignment="1">
      <alignment horizontal="left"/>
      <protection/>
    </xf>
    <xf numFmtId="165" fontId="8" fillId="2" borderId="2" xfId="0" applyNumberFormat="1" applyFont="1" applyFill="1" applyBorder="1" applyAlignment="1">
      <alignment/>
    </xf>
    <xf numFmtId="165" fontId="4" fillId="0" borderId="0" xfId="20" applyNumberFormat="1" applyFont="1" applyFill="1" applyBorder="1" applyAlignment="1">
      <alignment horizont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3" fillId="0" borderId="0" xfId="20" applyNumberFormat="1" applyFont="1" applyBorder="1" applyAlignment="1">
      <alignment horizontal="center"/>
      <protection/>
    </xf>
    <xf numFmtId="165" fontId="2" fillId="0" borderId="0" xfId="0" applyNumberFormat="1" applyFont="1" applyBorder="1" applyAlignment="1">
      <alignment/>
    </xf>
    <xf numFmtId="164" fontId="6" fillId="0" borderId="0" xfId="20" applyFont="1" applyBorder="1" applyAlignment="1">
      <alignment horizontal="center"/>
      <protection/>
    </xf>
    <xf numFmtId="165" fontId="7" fillId="0" borderId="2" xfId="20" applyNumberFormat="1" applyFont="1" applyFill="1" applyBorder="1" applyAlignment="1">
      <alignment horizontal="center"/>
      <protection/>
    </xf>
    <xf numFmtId="164" fontId="6" fillId="0" borderId="0" xfId="20" applyFont="1" applyFill="1" applyBorder="1" applyAlignment="1">
      <alignment horizontal="left"/>
      <protection/>
    </xf>
    <xf numFmtId="164" fontId="6" fillId="0" borderId="0" xfId="20" applyFont="1" applyFill="1" applyBorder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4" fontId="3" fillId="3" borderId="2" xfId="20" applyFont="1" applyFill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6" fontId="3" fillId="0" borderId="2" xfId="0" applyNumberFormat="1" applyFont="1" applyBorder="1" applyAlignment="1">
      <alignment horizontal="center" wrapText="1"/>
    </xf>
    <xf numFmtId="165" fontId="3" fillId="4" borderId="2" xfId="0" applyNumberFormat="1" applyFont="1" applyFill="1" applyBorder="1" applyAlignment="1">
      <alignment horizontal="center" wrapText="1"/>
    </xf>
    <xf numFmtId="166" fontId="3" fillId="5" borderId="2" xfId="0" applyNumberFormat="1" applyFont="1" applyFill="1" applyBorder="1" applyAlignment="1">
      <alignment horizontal="center" wrapText="1"/>
    </xf>
    <xf numFmtId="164" fontId="10" fillId="0" borderId="1" xfId="20" applyFont="1" applyBorder="1" applyAlignment="1">
      <alignment horizontal="left"/>
      <protection/>
    </xf>
    <xf numFmtId="164" fontId="4" fillId="0" borderId="2" xfId="20" applyFont="1" applyBorder="1" applyAlignment="1">
      <alignment wrapText="1"/>
      <protection/>
    </xf>
    <xf numFmtId="167" fontId="4" fillId="0" borderId="1" xfId="20" applyNumberFormat="1" applyFont="1" applyBorder="1" applyAlignment="1">
      <alignment horizontal="center" wrapText="1"/>
      <protection/>
    </xf>
    <xf numFmtId="164" fontId="4" fillId="0" borderId="1" xfId="20" applyFont="1" applyBorder="1" applyAlignment="1">
      <alignment wrapText="1"/>
      <protection/>
    </xf>
    <xf numFmtId="164" fontId="4" fillId="0" borderId="2" xfId="20" applyFont="1" applyBorder="1" applyAlignment="1">
      <alignment horizontal="center" wrapText="1"/>
      <protection/>
    </xf>
    <xf numFmtId="168" fontId="4" fillId="0" borderId="1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center"/>
    </xf>
    <xf numFmtId="165" fontId="4" fillId="2" borderId="2" xfId="0" applyNumberFormat="1" applyFont="1" applyFill="1" applyBorder="1" applyAlignment="1">
      <alignment/>
    </xf>
    <xf numFmtId="168" fontId="4" fillId="2" borderId="2" xfId="0" applyNumberFormat="1" applyFont="1" applyFill="1" applyBorder="1" applyAlignment="1">
      <alignment/>
    </xf>
    <xf numFmtId="164" fontId="4" fillId="0" borderId="1" xfId="20" applyFont="1" applyBorder="1" applyAlignment="1">
      <alignment horizontal="center" wrapText="1"/>
      <protection/>
    </xf>
    <xf numFmtId="164" fontId="4" fillId="0" borderId="1" xfId="20" applyFont="1" applyFill="1" applyBorder="1" applyAlignment="1">
      <alignment wrapText="1"/>
      <protection/>
    </xf>
    <xf numFmtId="167" fontId="4" fillId="0" borderId="1" xfId="20" applyNumberFormat="1" applyFont="1" applyFill="1" applyBorder="1" applyAlignment="1">
      <alignment horizontal="center" wrapText="1"/>
      <protection/>
    </xf>
    <xf numFmtId="164" fontId="4" fillId="0" borderId="1" xfId="20" applyFont="1" applyFill="1" applyBorder="1" applyAlignment="1">
      <alignment horizontal="center" wrapText="1"/>
      <protection/>
    </xf>
    <xf numFmtId="164" fontId="4" fillId="0" borderId="2" xfId="20" applyFont="1" applyFill="1" applyBorder="1" applyAlignment="1">
      <alignment horizontal="center" wrapText="1"/>
      <protection/>
    </xf>
    <xf numFmtId="169" fontId="4" fillId="0" borderId="2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7" fontId="4" fillId="0" borderId="1" xfId="0" applyNumberFormat="1" applyFont="1" applyBorder="1" applyAlignment="1">
      <alignment horizontal="center" wrapText="1"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10" fillId="0" borderId="1" xfId="20" applyFont="1" applyFill="1" applyBorder="1" applyAlignment="1">
      <alignment horizontal="left"/>
      <protection/>
    </xf>
    <xf numFmtId="164" fontId="4" fillId="0" borderId="3" xfId="20" applyFont="1" applyFill="1" applyBorder="1">
      <alignment/>
      <protection/>
    </xf>
    <xf numFmtId="164" fontId="4" fillId="0" borderId="2" xfId="20" applyFont="1" applyFill="1" applyBorder="1" applyAlignment="1">
      <alignment wrapText="1"/>
      <protection/>
    </xf>
    <xf numFmtId="164" fontId="4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center" wrapText="1"/>
    </xf>
    <xf numFmtId="164" fontId="10" fillId="0" borderId="1" xfId="20" applyFont="1" applyFill="1" applyBorder="1" applyAlignment="1">
      <alignment/>
      <protection/>
    </xf>
    <xf numFmtId="164" fontId="4" fillId="0" borderId="1" xfId="20" applyFont="1" applyFill="1" applyBorder="1" applyAlignment="1">
      <alignment horizontal="justify" wrapText="1"/>
      <protection/>
    </xf>
    <xf numFmtId="164" fontId="4" fillId="6" borderId="1" xfId="20" applyFont="1" applyFill="1" applyBorder="1" applyAlignment="1">
      <alignment wrapText="1"/>
      <protection/>
    </xf>
    <xf numFmtId="166" fontId="4" fillId="0" borderId="2" xfId="0" applyNumberFormat="1" applyFont="1" applyFill="1" applyBorder="1" applyAlignment="1">
      <alignment horizontal="left" wrapText="1"/>
    </xf>
    <xf numFmtId="164" fontId="3" fillId="0" borderId="0" xfId="20" applyFont="1" applyFill="1">
      <alignment/>
      <protection/>
    </xf>
    <xf numFmtId="164" fontId="11" fillId="0" borderId="0" xfId="0" applyFont="1" applyBorder="1" applyAlignment="1">
      <alignment wrapText="1"/>
    </xf>
    <xf numFmtId="164" fontId="11" fillId="0" borderId="0" xfId="20" applyFont="1" applyFill="1" applyBorder="1" applyAlignment="1">
      <alignment horizontal="left"/>
      <protection/>
    </xf>
    <xf numFmtId="164" fontId="12" fillId="0" borderId="0" xfId="0" applyFont="1" applyAlignment="1">
      <alignment/>
    </xf>
    <xf numFmtId="165" fontId="11" fillId="0" borderId="0" xfId="20" applyNumberFormat="1" applyFont="1" applyFill="1" applyBorder="1">
      <alignment/>
      <protection/>
    </xf>
    <xf numFmtId="165" fontId="6" fillId="2" borderId="0" xfId="20" applyNumberFormat="1" applyFont="1" applyFill="1" applyBorder="1">
      <alignment/>
      <protection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11" fillId="0" borderId="0" xfId="20" applyFont="1" applyFill="1" applyBorder="1">
      <alignment/>
      <protection/>
    </xf>
    <xf numFmtId="165" fontId="11" fillId="0" borderId="0" xfId="20" applyNumberFormat="1" applyFont="1">
      <alignment/>
      <protection/>
    </xf>
    <xf numFmtId="165" fontId="6" fillId="2" borderId="0" xfId="20" applyNumberFormat="1" applyFont="1" applyFill="1">
      <alignment/>
      <protection/>
    </xf>
    <xf numFmtId="165" fontId="8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20" applyFont="1" applyBorder="1" applyAlignment="1">
      <alignment horizontal="center"/>
      <protection/>
    </xf>
    <xf numFmtId="165" fontId="3" fillId="7" borderId="2" xfId="0" applyNumberFormat="1" applyFont="1" applyFill="1" applyBorder="1" applyAlignment="1">
      <alignment horizontal="center" wrapText="1"/>
    </xf>
    <xf numFmtId="166" fontId="3" fillId="8" borderId="2" xfId="0" applyNumberFormat="1" applyFont="1" applyFill="1" applyBorder="1" applyAlignment="1">
      <alignment horizontal="center" wrapText="1"/>
    </xf>
    <xf numFmtId="168" fontId="4" fillId="3" borderId="1" xfId="0" applyNumberFormat="1" applyFont="1" applyFill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6" fontId="3" fillId="9" borderId="2" xfId="0" applyNumberFormat="1" applyFont="1" applyFill="1" applyBorder="1" applyAlignment="1">
      <alignment horizontal="center" wrapText="1"/>
    </xf>
    <xf numFmtId="166" fontId="3" fillId="10" borderId="2" xfId="0" applyNumberFormat="1" applyFont="1" applyFill="1" applyBorder="1" applyAlignment="1">
      <alignment horizontal="center" wrapText="1"/>
    </xf>
    <xf numFmtId="168" fontId="4" fillId="2" borderId="1" xfId="0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Βασικό_Φύλλο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FF"/>
      <rgbColor rgb="00CC99FF"/>
      <rgbColor rgb="00FFCCFF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tabSelected="1" zoomScale="95" zoomScaleNormal="95" workbookViewId="0" topLeftCell="A1">
      <selection activeCell="K26" sqref="K26"/>
    </sheetView>
  </sheetViews>
  <sheetFormatPr defaultColWidth="9.00390625" defaultRowHeight="12.75"/>
  <cols>
    <col min="1" max="1" width="5.625" style="1" customWidth="1"/>
    <col min="2" max="2" width="27.25390625" style="1" customWidth="1"/>
    <col min="3" max="3" width="7.875" style="1" customWidth="1"/>
    <col min="4" max="4" width="7.75390625" style="1" customWidth="1"/>
    <col min="5" max="5" width="8.00390625" style="2" customWidth="1"/>
    <col min="6" max="6" width="7.50390625" style="2" customWidth="1"/>
    <col min="7" max="7" width="6.875" style="1" customWidth="1"/>
    <col min="8" max="8" width="7.75390625" style="1" customWidth="1"/>
    <col min="9" max="9" width="7.125" style="1" customWidth="1"/>
    <col min="10" max="10" width="7.75390625" style="1" customWidth="1"/>
    <col min="11" max="246" width="9.125" style="1" customWidth="1"/>
    <col min="247" max="253" width="11.625" style="1" customWidth="1"/>
    <col min="254" max="16384" width="11.625" style="0" customWidth="1"/>
  </cols>
  <sheetData>
    <row r="1" spans="1:3" ht="12.75">
      <c r="A1" s="3" t="s">
        <v>0</v>
      </c>
      <c r="B1" s="4"/>
      <c r="C1" s="5" t="s">
        <v>1</v>
      </c>
    </row>
    <row r="2" spans="1:3" ht="12.75">
      <c r="A2" s="3" t="s">
        <v>2</v>
      </c>
      <c r="B2" s="4"/>
      <c r="C2" s="3" t="s">
        <v>3</v>
      </c>
    </row>
    <row r="3" spans="1:3" ht="12.75">
      <c r="A3" s="3" t="s">
        <v>4</v>
      </c>
      <c r="B3" s="4"/>
      <c r="C3" s="5"/>
    </row>
    <row r="4" spans="1:3" ht="12.75">
      <c r="A4" s="4"/>
      <c r="B4" s="4"/>
      <c r="C4"/>
    </row>
    <row r="5" spans="1:14" ht="12.75">
      <c r="A5"/>
      <c r="B5"/>
      <c r="C5" s="3" t="s">
        <v>5</v>
      </c>
      <c r="D5" s="6"/>
      <c r="E5"/>
      <c r="F5"/>
      <c r="I5"/>
      <c r="J5"/>
      <c r="K5" s="7"/>
      <c r="L5" s="2"/>
      <c r="M5" s="2"/>
      <c r="N5" s="2"/>
    </row>
    <row r="6" spans="1:14" ht="12.75">
      <c r="A6"/>
      <c r="B6"/>
      <c r="C6" s="6" t="s">
        <v>6</v>
      </c>
      <c r="D6" s="6"/>
      <c r="E6"/>
      <c r="F6"/>
      <c r="I6"/>
      <c r="J6"/>
      <c r="K6" s="7"/>
      <c r="L6" s="2"/>
      <c r="M6" s="2"/>
      <c r="N6" s="2"/>
    </row>
    <row r="7" spans="1:14" ht="12.75">
      <c r="A7"/>
      <c r="B7"/>
      <c r="C7" s="6" t="s">
        <v>7</v>
      </c>
      <c r="D7" s="6"/>
      <c r="E7"/>
      <c r="F7"/>
      <c r="I7"/>
      <c r="J7"/>
      <c r="K7" s="7"/>
      <c r="L7" s="2"/>
      <c r="M7" s="2"/>
      <c r="N7" s="2"/>
    </row>
    <row r="8" spans="1:14" ht="12.75">
      <c r="A8"/>
      <c r="B8"/>
      <c r="C8" s="6" t="s">
        <v>8</v>
      </c>
      <c r="D8" s="6"/>
      <c r="E8"/>
      <c r="F8"/>
      <c r="I8"/>
      <c r="J8"/>
      <c r="K8" s="7"/>
      <c r="L8" s="2"/>
      <c r="M8" s="2"/>
      <c r="N8" s="2"/>
    </row>
    <row r="9" spans="1:14" ht="12.75">
      <c r="A9"/>
      <c r="B9" s="6" t="s">
        <v>9</v>
      </c>
      <c r="C9" s="6" t="s">
        <v>10</v>
      </c>
      <c r="D9" s="6"/>
      <c r="E9"/>
      <c r="F9"/>
      <c r="I9"/>
      <c r="J9"/>
      <c r="K9" s="7"/>
      <c r="L9" s="2"/>
      <c r="M9" s="2"/>
      <c r="N9" s="2"/>
    </row>
    <row r="10" spans="1:14" ht="12.75">
      <c r="A10"/>
      <c r="B10" s="6"/>
      <c r="C10" s="6" t="s">
        <v>11</v>
      </c>
      <c r="D10" s="6"/>
      <c r="E10"/>
      <c r="F10"/>
      <c r="I10"/>
      <c r="J10"/>
      <c r="K10" s="7"/>
      <c r="L10" s="2"/>
      <c r="M10" s="2"/>
      <c r="N10" s="2"/>
    </row>
    <row r="11" spans="1:14" s="1" customFormat="1" ht="12.75">
      <c r="A11"/>
      <c r="C11" s="6" t="s">
        <v>12</v>
      </c>
      <c r="E11" s="6"/>
      <c r="I11"/>
      <c r="J11"/>
      <c r="K11" s="7"/>
      <c r="L11" s="2"/>
      <c r="M11" s="2"/>
      <c r="N11" s="2"/>
    </row>
    <row r="12" spans="1:14" s="1" customFormat="1" ht="12.75">
      <c r="A12"/>
      <c r="C12" s="4"/>
      <c r="E12" s="6"/>
      <c r="I12"/>
      <c r="J12"/>
      <c r="K12" s="7"/>
      <c r="L12" s="2"/>
      <c r="M12" s="2"/>
      <c r="N12" s="2"/>
    </row>
    <row r="13" spans="1:10" ht="12.75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1" ht="12.75">
      <c r="A15" s="9" t="s">
        <v>14</v>
      </c>
      <c r="B15" s="10"/>
      <c r="C15" s="11">
        <v>2022</v>
      </c>
      <c r="D15" s="11"/>
      <c r="E15" s="11"/>
      <c r="F15" s="12">
        <v>2023</v>
      </c>
      <c r="G15" s="12"/>
      <c r="H15" s="12"/>
      <c r="I15"/>
      <c r="J15"/>
      <c r="K15"/>
    </row>
    <row r="16" spans="1:11" ht="12.75">
      <c r="A16" s="9"/>
      <c r="B16" s="10"/>
      <c r="C16" s="13" t="s">
        <v>15</v>
      </c>
      <c r="D16" s="13" t="s">
        <v>16</v>
      </c>
      <c r="E16" s="13" t="s">
        <v>17</v>
      </c>
      <c r="F16" s="14" t="s">
        <v>15</v>
      </c>
      <c r="G16" s="14" t="s">
        <v>16</v>
      </c>
      <c r="H16" s="14" t="s">
        <v>17</v>
      </c>
      <c r="I16"/>
      <c r="J16"/>
      <c r="K16"/>
    </row>
    <row r="17" spans="1:11" ht="12.75">
      <c r="A17" s="15" t="s">
        <v>18</v>
      </c>
      <c r="B17" s="10"/>
      <c r="C17" s="16">
        <f>H106</f>
        <v>0</v>
      </c>
      <c r="D17" s="16">
        <f>H107</f>
        <v>0</v>
      </c>
      <c r="E17" s="16">
        <f>H108</f>
        <v>0</v>
      </c>
      <c r="F17" s="16">
        <f>J106</f>
        <v>0</v>
      </c>
      <c r="G17" s="16">
        <f>J107</f>
        <v>0</v>
      </c>
      <c r="H17" s="16">
        <f>J108</f>
        <v>0</v>
      </c>
      <c r="I17"/>
      <c r="J17"/>
      <c r="K17"/>
    </row>
    <row r="18" spans="1:11" ht="12.75">
      <c r="A18" s="15" t="s">
        <v>19</v>
      </c>
      <c r="B18" s="10"/>
      <c r="C18" s="16">
        <f>H184</f>
        <v>0</v>
      </c>
      <c r="D18" s="16">
        <f>H185</f>
        <v>0</v>
      </c>
      <c r="E18" s="16">
        <f>H186</f>
        <v>0</v>
      </c>
      <c r="F18" s="16">
        <f>J184</f>
        <v>0</v>
      </c>
      <c r="G18" s="16">
        <f>J185</f>
        <v>0</v>
      </c>
      <c r="H18" s="16">
        <f>J186</f>
        <v>0</v>
      </c>
      <c r="I18"/>
      <c r="J18"/>
      <c r="K18"/>
    </row>
    <row r="19" spans="1:11" ht="12.75">
      <c r="A19" s="15" t="s">
        <v>20</v>
      </c>
      <c r="B19" s="10"/>
      <c r="C19" s="16">
        <f>H261</f>
        <v>0</v>
      </c>
      <c r="D19" s="16">
        <f>H262</f>
        <v>0</v>
      </c>
      <c r="E19" s="16">
        <f>H263</f>
        <v>0</v>
      </c>
      <c r="F19" s="16">
        <f>J261</f>
        <v>0</v>
      </c>
      <c r="G19" s="16">
        <f>J262</f>
        <v>0</v>
      </c>
      <c r="H19" s="16">
        <f>J263</f>
        <v>0</v>
      </c>
      <c r="I19"/>
      <c r="J19"/>
      <c r="K19"/>
    </row>
    <row r="20" spans="1:11" ht="12.75">
      <c r="A20" s="15"/>
      <c r="B20" s="10"/>
      <c r="C20" s="17"/>
      <c r="D20" s="17"/>
      <c r="E20" s="17"/>
      <c r="F20" s="18"/>
      <c r="G20" s="18"/>
      <c r="H20" s="18"/>
      <c r="I20" s="19"/>
      <c r="J20" s="19"/>
      <c r="K20" s="20"/>
    </row>
    <row r="21" spans="1:11" ht="12.75">
      <c r="A21" s="15"/>
      <c r="B21" s="10"/>
      <c r="C21" s="17"/>
      <c r="D21" s="17"/>
      <c r="E21" s="17"/>
      <c r="F21" s="18"/>
      <c r="G21" s="18"/>
      <c r="H21" s="18"/>
      <c r="I21" s="19"/>
      <c r="J21" s="19"/>
      <c r="K21" s="20"/>
    </row>
    <row r="22" spans="1:11" ht="12.75">
      <c r="A22" s="21" t="s">
        <v>21</v>
      </c>
      <c r="B22" s="10"/>
      <c r="C22" s="14" t="s">
        <v>15</v>
      </c>
      <c r="D22" s="14" t="s">
        <v>16</v>
      </c>
      <c r="E22" s="14" t="s">
        <v>17</v>
      </c>
      <c r="F22" s="18"/>
      <c r="G22" s="18"/>
      <c r="H22" s="18"/>
      <c r="I22" s="19"/>
      <c r="J22" s="19"/>
      <c r="K22" s="20"/>
    </row>
    <row r="23" spans="1:11" ht="12.75">
      <c r="A23" s="15" t="s">
        <v>18</v>
      </c>
      <c r="B23" s="10"/>
      <c r="C23" s="16">
        <f>C17+F17</f>
        <v>0</v>
      </c>
      <c r="D23" s="16">
        <f>D17+G17</f>
        <v>0</v>
      </c>
      <c r="E23" s="22">
        <f>E17+H17</f>
        <v>0</v>
      </c>
      <c r="F23" s="18"/>
      <c r="G23" s="18"/>
      <c r="H23" s="18"/>
      <c r="I23" s="19"/>
      <c r="J23" s="19"/>
      <c r="K23" s="20"/>
    </row>
    <row r="24" spans="1:11" ht="12.75">
      <c r="A24" s="15" t="s">
        <v>19</v>
      </c>
      <c r="B24" s="10"/>
      <c r="C24" s="16">
        <f>C18+F18</f>
        <v>0</v>
      </c>
      <c r="D24" s="16">
        <f>D18+G18</f>
        <v>0</v>
      </c>
      <c r="E24" s="22">
        <f>E18+H18</f>
        <v>0</v>
      </c>
      <c r="F24" s="18"/>
      <c r="G24" s="18"/>
      <c r="H24" s="18"/>
      <c r="I24" s="19"/>
      <c r="J24" s="19"/>
      <c r="K24" s="20"/>
    </row>
    <row r="25" spans="1:11" ht="12.75">
      <c r="A25" s="15" t="s">
        <v>20</v>
      </c>
      <c r="B25" s="10"/>
      <c r="C25" s="16">
        <f>C19+F19</f>
        <v>0</v>
      </c>
      <c r="D25" s="16">
        <f>D19+G19</f>
        <v>0</v>
      </c>
      <c r="E25" s="22">
        <f>E19+H19</f>
        <v>0</v>
      </c>
      <c r="F25" s="18"/>
      <c r="G25" s="18"/>
      <c r="H25" s="18"/>
      <c r="I25" s="19"/>
      <c r="J25" s="19"/>
      <c r="K25" s="20"/>
    </row>
    <row r="26" spans="1:11" ht="12.75">
      <c r="A26" s="4"/>
      <c r="B26" s="6"/>
      <c r="C26" s="23"/>
      <c r="D26" s="23"/>
      <c r="E26" s="23"/>
      <c r="F26" s="24"/>
      <c r="G26" s="24"/>
      <c r="H26" s="24"/>
      <c r="I26" s="25"/>
      <c r="J26" s="25"/>
      <c r="K26" s="26"/>
    </row>
    <row r="27" spans="1:11" ht="12.75">
      <c r="A27" s="27"/>
      <c r="B27" s="27"/>
      <c r="C27" s="28" t="s">
        <v>15</v>
      </c>
      <c r="D27" s="28" t="s">
        <v>16</v>
      </c>
      <c r="E27" s="28" t="s">
        <v>17</v>
      </c>
      <c r="F27" s="24"/>
      <c r="G27" s="24"/>
      <c r="H27" s="24"/>
      <c r="I27" s="25"/>
      <c r="J27" s="25"/>
      <c r="K27" s="2"/>
    </row>
    <row r="28" spans="1:11" ht="12.75">
      <c r="A28" s="29" t="s">
        <v>22</v>
      </c>
      <c r="B28" s="30"/>
      <c r="C28" s="16">
        <f>C23+C24+C25</f>
        <v>0</v>
      </c>
      <c r="D28" s="16">
        <f>D23+D24+D25</f>
        <v>0</v>
      </c>
      <c r="E28" s="16">
        <f>E23+E24+E25</f>
        <v>0</v>
      </c>
      <c r="F28" s="24"/>
      <c r="G28" s="24"/>
      <c r="H28" s="24"/>
      <c r="I28" s="25"/>
      <c r="J28" s="25"/>
      <c r="K28" s="2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1" ht="12.75">
      <c r="A33" s="31" t="s">
        <v>23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2.75">
      <c r="A34" s="4"/>
      <c r="B34" s="4"/>
      <c r="C34"/>
      <c r="D34"/>
      <c r="E34" s="4"/>
      <c r="F34" s="1"/>
      <c r="G34" s="32">
        <v>2022</v>
      </c>
      <c r="H34" s="32"/>
      <c r="I34" s="32">
        <v>2023</v>
      </c>
      <c r="J34" s="32"/>
      <c r="K34"/>
    </row>
    <row r="35" spans="1:11" ht="43.5" customHeight="1">
      <c r="A35" s="33" t="s">
        <v>24</v>
      </c>
      <c r="B35" s="33" t="s">
        <v>25</v>
      </c>
      <c r="C35" s="33"/>
      <c r="D35" s="33"/>
      <c r="E35" s="33" t="s">
        <v>26</v>
      </c>
      <c r="F35" s="34" t="s">
        <v>27</v>
      </c>
      <c r="G35" s="35" t="s">
        <v>28</v>
      </c>
      <c r="H35" s="35" t="s">
        <v>29</v>
      </c>
      <c r="I35" s="36" t="s">
        <v>28</v>
      </c>
      <c r="J35" s="36" t="s">
        <v>29</v>
      </c>
      <c r="K35"/>
    </row>
    <row r="36" spans="1:11" ht="12.75">
      <c r="A36" s="37" t="s">
        <v>30</v>
      </c>
      <c r="B36" s="37"/>
      <c r="C36" s="37"/>
      <c r="D36" s="37"/>
      <c r="E36" s="38"/>
      <c r="F36" s="1"/>
      <c r="G36" s="2"/>
      <c r="H36" s="2"/>
      <c r="K36"/>
    </row>
    <row r="37" spans="1:11" ht="12.75" customHeight="1">
      <c r="A37" s="39" t="s">
        <v>31</v>
      </c>
      <c r="B37" s="40" t="s">
        <v>32</v>
      </c>
      <c r="C37" s="40"/>
      <c r="D37" s="40"/>
      <c r="E37" s="41" t="s">
        <v>33</v>
      </c>
      <c r="F37" s="42"/>
      <c r="G37" s="43">
        <v>450</v>
      </c>
      <c r="H37" s="44">
        <f>G37*F37</f>
        <v>0</v>
      </c>
      <c r="I37" s="43">
        <v>800</v>
      </c>
      <c r="J37" s="45">
        <f>I37*F37</f>
        <v>0</v>
      </c>
      <c r="K37"/>
    </row>
    <row r="38" spans="1:11" ht="12.75" customHeight="1">
      <c r="A38" s="46" t="s">
        <v>34</v>
      </c>
      <c r="B38" s="47" t="s">
        <v>35</v>
      </c>
      <c r="C38" s="47"/>
      <c r="D38" s="47"/>
      <c r="E38" s="41" t="s">
        <v>33</v>
      </c>
      <c r="F38" s="42"/>
      <c r="G38" s="43">
        <v>130</v>
      </c>
      <c r="H38" s="44">
        <f>G38*F38</f>
        <v>0</v>
      </c>
      <c r="I38" s="43">
        <v>300</v>
      </c>
      <c r="J38" s="45">
        <f>I38*F38</f>
        <v>0</v>
      </c>
      <c r="K38"/>
    </row>
    <row r="39" spans="1:11" ht="12.75" customHeight="1">
      <c r="A39" s="39" t="s">
        <v>36</v>
      </c>
      <c r="B39" s="47" t="s">
        <v>37</v>
      </c>
      <c r="C39" s="47"/>
      <c r="D39" s="47"/>
      <c r="E39" s="41" t="s">
        <v>33</v>
      </c>
      <c r="F39" s="42"/>
      <c r="G39" s="43">
        <v>130</v>
      </c>
      <c r="H39" s="44">
        <f>G39*F39</f>
        <v>0</v>
      </c>
      <c r="I39" s="43">
        <v>200</v>
      </c>
      <c r="J39" s="45">
        <f>I39*F39</f>
        <v>0</v>
      </c>
      <c r="K39"/>
    </row>
    <row r="40" spans="1:11" ht="12.75" customHeight="1">
      <c r="A40" s="39" t="s">
        <v>38</v>
      </c>
      <c r="B40" s="40" t="s">
        <v>39</v>
      </c>
      <c r="C40" s="40"/>
      <c r="D40" s="40"/>
      <c r="E40" s="41" t="s">
        <v>33</v>
      </c>
      <c r="F40" s="42"/>
      <c r="G40" s="43">
        <v>10</v>
      </c>
      <c r="H40" s="44">
        <f>G40*F40</f>
        <v>0</v>
      </c>
      <c r="I40" s="43">
        <v>50</v>
      </c>
      <c r="J40" s="45">
        <f>I40*F40</f>
        <v>0</v>
      </c>
      <c r="K40"/>
    </row>
    <row r="41" spans="1:11" ht="12.75" customHeight="1">
      <c r="A41" s="48" t="s">
        <v>40</v>
      </c>
      <c r="B41" s="47" t="s">
        <v>41</v>
      </c>
      <c r="C41" s="47"/>
      <c r="D41" s="47"/>
      <c r="E41" s="41" t="s">
        <v>33</v>
      </c>
      <c r="F41" s="42"/>
      <c r="G41" s="43">
        <v>45</v>
      </c>
      <c r="H41" s="44">
        <f>G41*F41</f>
        <v>0</v>
      </c>
      <c r="I41" s="43">
        <v>80</v>
      </c>
      <c r="J41" s="45">
        <f>I41*F41</f>
        <v>0</v>
      </c>
      <c r="K41"/>
    </row>
    <row r="42" spans="1:11" ht="12.75" customHeight="1">
      <c r="A42" s="49" t="s">
        <v>42</v>
      </c>
      <c r="B42" s="47" t="s">
        <v>43</v>
      </c>
      <c r="C42" s="47"/>
      <c r="D42" s="47"/>
      <c r="E42" s="41" t="s">
        <v>33</v>
      </c>
      <c r="F42" s="42"/>
      <c r="G42" s="43">
        <v>10</v>
      </c>
      <c r="H42" s="44">
        <f>G42*F42</f>
        <v>0</v>
      </c>
      <c r="I42" s="43">
        <v>30</v>
      </c>
      <c r="J42" s="45">
        <f>I42*F42</f>
        <v>0</v>
      </c>
      <c r="K42"/>
    </row>
    <row r="43" spans="1:11" ht="12.75" customHeight="1">
      <c r="A43" s="48" t="s">
        <v>44</v>
      </c>
      <c r="B43" s="47" t="s">
        <v>45</v>
      </c>
      <c r="C43" s="47"/>
      <c r="D43" s="47"/>
      <c r="E43" s="41" t="s">
        <v>33</v>
      </c>
      <c r="F43" s="42"/>
      <c r="G43" s="43">
        <v>10</v>
      </c>
      <c r="H43" s="44">
        <f>G43*F43</f>
        <v>0</v>
      </c>
      <c r="I43" s="43">
        <v>30</v>
      </c>
      <c r="J43" s="45">
        <f>I43*F43</f>
        <v>0</v>
      </c>
      <c r="K43"/>
    </row>
    <row r="44" spans="1:11" s="52" customFormat="1" ht="12.75" customHeight="1">
      <c r="A44" s="49" t="s">
        <v>46</v>
      </c>
      <c r="B44" s="47" t="s">
        <v>47</v>
      </c>
      <c r="C44" s="47"/>
      <c r="D44" s="47"/>
      <c r="E44" s="50" t="s">
        <v>33</v>
      </c>
      <c r="F44" s="42"/>
      <c r="G44" s="51">
        <v>20</v>
      </c>
      <c r="H44" s="44">
        <f>G44*F44</f>
        <v>0</v>
      </c>
      <c r="I44" s="51">
        <v>80</v>
      </c>
      <c r="J44" s="45">
        <f>I44*F44</f>
        <v>0</v>
      </c>
      <c r="K44"/>
    </row>
    <row r="45" spans="1:11" ht="12.75" customHeight="1">
      <c r="A45" s="48" t="s">
        <v>48</v>
      </c>
      <c r="B45" s="40" t="s">
        <v>49</v>
      </c>
      <c r="C45" s="40"/>
      <c r="D45" s="40"/>
      <c r="E45" s="41" t="s">
        <v>33</v>
      </c>
      <c r="F45" s="42"/>
      <c r="G45" s="43">
        <v>60</v>
      </c>
      <c r="H45" s="44">
        <f>G45*F45</f>
        <v>0</v>
      </c>
      <c r="I45" s="43">
        <v>120</v>
      </c>
      <c r="J45" s="45">
        <f>I45*F45</f>
        <v>0</v>
      </c>
      <c r="K45"/>
    </row>
    <row r="46" spans="1:11" ht="12.75" customHeight="1">
      <c r="A46" s="46" t="s">
        <v>50</v>
      </c>
      <c r="B46" s="40" t="s">
        <v>51</v>
      </c>
      <c r="C46" s="40"/>
      <c r="D46" s="40"/>
      <c r="E46" s="41" t="s">
        <v>33</v>
      </c>
      <c r="F46" s="42"/>
      <c r="G46" s="43">
        <v>35</v>
      </c>
      <c r="H46" s="44">
        <f>G46*F46</f>
        <v>0</v>
      </c>
      <c r="I46" s="43">
        <v>60</v>
      </c>
      <c r="J46" s="45">
        <f>I46*F46</f>
        <v>0</v>
      </c>
      <c r="K46"/>
    </row>
    <row r="47" spans="1:11" ht="12.75" customHeight="1">
      <c r="A47" s="39" t="s">
        <v>52</v>
      </c>
      <c r="B47" s="38" t="s">
        <v>53</v>
      </c>
      <c r="C47" s="38"/>
      <c r="D47" s="38"/>
      <c r="E47" s="41" t="s">
        <v>33</v>
      </c>
      <c r="F47" s="42"/>
      <c r="G47" s="43">
        <v>24</v>
      </c>
      <c r="H47" s="44">
        <f>G47*F47</f>
        <v>0</v>
      </c>
      <c r="I47" s="43">
        <v>60</v>
      </c>
      <c r="J47" s="45">
        <f>I47*F47</f>
        <v>0</v>
      </c>
      <c r="K47"/>
    </row>
    <row r="48" spans="1:11" ht="12.75" customHeight="1">
      <c r="A48" s="53" t="s">
        <v>54</v>
      </c>
      <c r="B48" s="54" t="s">
        <v>55</v>
      </c>
      <c r="C48" s="54"/>
      <c r="D48" s="54"/>
      <c r="E48" s="55" t="s">
        <v>33</v>
      </c>
      <c r="F48" s="42"/>
      <c r="G48" s="43">
        <v>5</v>
      </c>
      <c r="H48" s="44">
        <f>G48*F48</f>
        <v>0</v>
      </c>
      <c r="I48" s="43">
        <v>30</v>
      </c>
      <c r="J48" s="45">
        <f>I48*F48</f>
        <v>0</v>
      </c>
      <c r="K48"/>
    </row>
    <row r="49" spans="1:11" ht="12.75" customHeight="1">
      <c r="A49" s="39" t="s">
        <v>56</v>
      </c>
      <c r="B49" s="40" t="s">
        <v>57</v>
      </c>
      <c r="C49" s="40"/>
      <c r="D49" s="40"/>
      <c r="E49" s="41" t="s">
        <v>33</v>
      </c>
      <c r="F49" s="42"/>
      <c r="G49" s="43">
        <v>650</v>
      </c>
      <c r="H49" s="44">
        <f>G49*F49</f>
        <v>0</v>
      </c>
      <c r="I49" s="43">
        <v>1200</v>
      </c>
      <c r="J49" s="45">
        <f>I49*F49</f>
        <v>0</v>
      </c>
      <c r="K49"/>
    </row>
    <row r="50" spans="1:11" ht="12.75">
      <c r="A50" s="56" t="s">
        <v>58</v>
      </c>
      <c r="B50" s="57"/>
      <c r="C50"/>
      <c r="D50"/>
      <c r="E50" s="58"/>
      <c r="F50" s="42"/>
      <c r="G50" s="43">
        <v>0</v>
      </c>
      <c r="H50" s="44">
        <f>G50*F50</f>
        <v>0</v>
      </c>
      <c r="I50" s="43">
        <v>0</v>
      </c>
      <c r="J50" s="45">
        <f>I50*F50</f>
        <v>0</v>
      </c>
      <c r="K50"/>
    </row>
    <row r="51" spans="1:11" ht="12.75" customHeight="1">
      <c r="A51" s="48" t="s">
        <v>59</v>
      </c>
      <c r="B51" s="47" t="s">
        <v>60</v>
      </c>
      <c r="C51" s="47"/>
      <c r="D51" s="47"/>
      <c r="E51" s="50" t="s">
        <v>33</v>
      </c>
      <c r="F51" s="42"/>
      <c r="G51" s="43">
        <v>15</v>
      </c>
      <c r="H51" s="44">
        <f>G51*F51</f>
        <v>0</v>
      </c>
      <c r="I51" s="43">
        <v>60</v>
      </c>
      <c r="J51" s="45">
        <f>I51*F51</f>
        <v>0</v>
      </c>
      <c r="K51"/>
    </row>
    <row r="52" spans="1:11" ht="12.75" customHeight="1">
      <c r="A52" s="48" t="s">
        <v>61</v>
      </c>
      <c r="B52" s="47" t="s">
        <v>62</v>
      </c>
      <c r="C52" s="47"/>
      <c r="D52" s="47"/>
      <c r="E52" s="50" t="s">
        <v>33</v>
      </c>
      <c r="F52" s="42"/>
      <c r="G52" s="43">
        <v>15</v>
      </c>
      <c r="H52" s="44">
        <f>G52*F52</f>
        <v>0</v>
      </c>
      <c r="I52" s="43">
        <v>60</v>
      </c>
      <c r="J52" s="45">
        <f>I52*F52</f>
        <v>0</v>
      </c>
      <c r="K52"/>
    </row>
    <row r="53" spans="1:11" ht="12.75" customHeight="1">
      <c r="A53" s="49" t="s">
        <v>63</v>
      </c>
      <c r="B53" s="47" t="s">
        <v>64</v>
      </c>
      <c r="C53" s="47"/>
      <c r="D53" s="47"/>
      <c r="E53" s="50" t="s">
        <v>33</v>
      </c>
      <c r="F53" s="42"/>
      <c r="G53" s="43">
        <v>5</v>
      </c>
      <c r="H53" s="44">
        <f>G53*F53</f>
        <v>0</v>
      </c>
      <c r="I53" s="43">
        <v>30</v>
      </c>
      <c r="J53" s="45">
        <f>I53*F53</f>
        <v>0</v>
      </c>
      <c r="K53"/>
    </row>
    <row r="54" spans="1:11" ht="12.75" customHeight="1">
      <c r="A54" s="48" t="s">
        <v>65</v>
      </c>
      <c r="B54" s="47" t="s">
        <v>66</v>
      </c>
      <c r="C54" s="47"/>
      <c r="D54" s="47"/>
      <c r="E54" s="50" t="s">
        <v>33</v>
      </c>
      <c r="F54" s="42"/>
      <c r="G54" s="43">
        <v>10</v>
      </c>
      <c r="H54" s="44">
        <f>G54*F54</f>
        <v>0</v>
      </c>
      <c r="I54" s="43">
        <v>30</v>
      </c>
      <c r="J54" s="45">
        <f>I54*F54</f>
        <v>0</v>
      </c>
      <c r="K54"/>
    </row>
    <row r="55" spans="1:11" ht="12.75" customHeight="1">
      <c r="A55" s="49" t="s">
        <v>67</v>
      </c>
      <c r="B55" s="47" t="s">
        <v>68</v>
      </c>
      <c r="C55" s="47"/>
      <c r="D55" s="47"/>
      <c r="E55" s="50" t="s">
        <v>33</v>
      </c>
      <c r="F55" s="42"/>
      <c r="G55" s="43">
        <v>10</v>
      </c>
      <c r="H55" s="44">
        <f>G55*F55</f>
        <v>0</v>
      </c>
      <c r="I55" s="43">
        <v>30</v>
      </c>
      <c r="J55" s="45">
        <f>I55*F55</f>
        <v>0</v>
      </c>
      <c r="K55"/>
    </row>
    <row r="56" spans="1:11" ht="12.75" customHeight="1">
      <c r="A56" s="49" t="s">
        <v>69</v>
      </c>
      <c r="B56" s="47" t="s">
        <v>70</v>
      </c>
      <c r="C56" s="47"/>
      <c r="D56" s="47"/>
      <c r="E56" s="50" t="s">
        <v>33</v>
      </c>
      <c r="F56" s="42"/>
      <c r="G56" s="43">
        <v>5</v>
      </c>
      <c r="H56" s="44">
        <f>G56*F56</f>
        <v>0</v>
      </c>
      <c r="I56" s="43">
        <v>20</v>
      </c>
      <c r="J56" s="45">
        <f>I56*F56</f>
        <v>0</v>
      </c>
      <c r="K56"/>
    </row>
    <row r="57" spans="1:11" ht="12.75" customHeight="1">
      <c r="A57" s="48" t="s">
        <v>71</v>
      </c>
      <c r="B57" s="59" t="s">
        <v>72</v>
      </c>
      <c r="C57" s="59"/>
      <c r="D57" s="59"/>
      <c r="E57" s="50" t="s">
        <v>33</v>
      </c>
      <c r="F57" s="42"/>
      <c r="G57" s="43">
        <v>4</v>
      </c>
      <c r="H57" s="44">
        <f>G57*F57</f>
        <v>0</v>
      </c>
      <c r="I57" s="43">
        <v>10</v>
      </c>
      <c r="J57" s="45">
        <f>I57*F57</f>
        <v>0</v>
      </c>
      <c r="K57"/>
    </row>
    <row r="58" spans="1:11" ht="12.75" customHeight="1">
      <c r="A58" s="49" t="s">
        <v>73</v>
      </c>
      <c r="B58" s="47" t="s">
        <v>74</v>
      </c>
      <c r="C58" s="47"/>
      <c r="D58" s="47"/>
      <c r="E58" s="50" t="s">
        <v>33</v>
      </c>
      <c r="F58" s="42"/>
      <c r="G58" s="43">
        <v>7</v>
      </c>
      <c r="H58" s="44">
        <f>G58*F58</f>
        <v>0</v>
      </c>
      <c r="I58" s="43">
        <v>15</v>
      </c>
      <c r="J58" s="45">
        <f>I58*F58</f>
        <v>0</v>
      </c>
      <c r="K58"/>
    </row>
    <row r="59" spans="1:11" ht="12.75" customHeight="1">
      <c r="A59" s="48" t="s">
        <v>75</v>
      </c>
      <c r="B59" s="47" t="s">
        <v>76</v>
      </c>
      <c r="C59" s="47"/>
      <c r="D59" s="47"/>
      <c r="E59" s="50" t="s">
        <v>33</v>
      </c>
      <c r="F59" s="42"/>
      <c r="G59" s="43">
        <v>7</v>
      </c>
      <c r="H59" s="44">
        <f>G59*F59</f>
        <v>0</v>
      </c>
      <c r="I59" s="43">
        <v>30</v>
      </c>
      <c r="J59" s="45">
        <f>I59*F59</f>
        <v>0</v>
      </c>
      <c r="K59"/>
    </row>
    <row r="60" spans="1:11" ht="12.75" customHeight="1">
      <c r="A60" s="48" t="s">
        <v>77</v>
      </c>
      <c r="B60" s="47" t="s">
        <v>78</v>
      </c>
      <c r="C60" s="47"/>
      <c r="D60" s="47"/>
      <c r="E60" s="50" t="s">
        <v>33</v>
      </c>
      <c r="F60" s="42"/>
      <c r="G60" s="43">
        <v>30</v>
      </c>
      <c r="H60" s="44">
        <f>G60*F60</f>
        <v>0</v>
      </c>
      <c r="I60" s="43">
        <v>80</v>
      </c>
      <c r="J60" s="45">
        <f>I60*F60</f>
        <v>0</v>
      </c>
      <c r="K60"/>
    </row>
    <row r="61" spans="1:11" ht="12.75" customHeight="1">
      <c r="A61" s="49" t="s">
        <v>79</v>
      </c>
      <c r="B61" s="47" t="s">
        <v>80</v>
      </c>
      <c r="C61" s="47"/>
      <c r="D61" s="47"/>
      <c r="E61" s="50" t="s">
        <v>33</v>
      </c>
      <c r="F61" s="42"/>
      <c r="G61" s="43">
        <v>100</v>
      </c>
      <c r="H61" s="44">
        <f>G61*F61</f>
        <v>0</v>
      </c>
      <c r="I61" s="43">
        <v>500</v>
      </c>
      <c r="J61" s="45">
        <f>I61*F61</f>
        <v>0</v>
      </c>
      <c r="K61"/>
    </row>
    <row r="62" spans="1:11" ht="12.75" customHeight="1">
      <c r="A62" s="48" t="s">
        <v>81</v>
      </c>
      <c r="B62" s="47" t="s">
        <v>82</v>
      </c>
      <c r="C62" s="47"/>
      <c r="D62" s="47"/>
      <c r="E62" s="50" t="s">
        <v>33</v>
      </c>
      <c r="F62" s="42"/>
      <c r="G62" s="43">
        <v>100</v>
      </c>
      <c r="H62" s="44">
        <f>G62*F62</f>
        <v>0</v>
      </c>
      <c r="I62" s="43">
        <v>350</v>
      </c>
      <c r="J62" s="45">
        <f>I62*F62</f>
        <v>0</v>
      </c>
      <c r="K62"/>
    </row>
    <row r="63" spans="1:11" ht="12.75" customHeight="1">
      <c r="A63" s="49" t="s">
        <v>83</v>
      </c>
      <c r="B63" s="47" t="s">
        <v>84</v>
      </c>
      <c r="C63" s="47"/>
      <c r="D63" s="47"/>
      <c r="E63" s="50" t="s">
        <v>33</v>
      </c>
      <c r="F63" s="42"/>
      <c r="G63" s="43">
        <v>155</v>
      </c>
      <c r="H63" s="44">
        <f>G63*F63</f>
        <v>0</v>
      </c>
      <c r="I63" s="43">
        <v>500</v>
      </c>
      <c r="J63" s="45">
        <f>I63*F63</f>
        <v>0</v>
      </c>
      <c r="K63"/>
    </row>
    <row r="64" spans="1:11" ht="12.75" customHeight="1">
      <c r="A64" s="48" t="s">
        <v>85</v>
      </c>
      <c r="B64" s="47" t="s">
        <v>86</v>
      </c>
      <c r="C64" s="47"/>
      <c r="D64" s="47"/>
      <c r="E64" s="50" t="s">
        <v>33</v>
      </c>
      <c r="F64" s="42"/>
      <c r="G64" s="43">
        <v>5</v>
      </c>
      <c r="H64" s="44">
        <f>G64*F64</f>
        <v>0</v>
      </c>
      <c r="I64" s="43">
        <v>20</v>
      </c>
      <c r="J64" s="45">
        <f>I64*F64</f>
        <v>0</v>
      </c>
      <c r="K64"/>
    </row>
    <row r="65" spans="1:11" ht="12.75" customHeight="1">
      <c r="A65" s="48" t="s">
        <v>87</v>
      </c>
      <c r="B65" s="59" t="s">
        <v>88</v>
      </c>
      <c r="C65" s="59"/>
      <c r="D65" s="59"/>
      <c r="E65" s="55" t="s">
        <v>33</v>
      </c>
      <c r="F65" s="42"/>
      <c r="G65" s="43">
        <v>1</v>
      </c>
      <c r="H65" s="44">
        <f>G65*F65</f>
        <v>0</v>
      </c>
      <c r="I65" s="43">
        <v>1</v>
      </c>
      <c r="J65" s="45">
        <f>I65*F65</f>
        <v>0</v>
      </c>
      <c r="K65"/>
    </row>
    <row r="66" spans="1:11" ht="12.75" customHeight="1">
      <c r="A66" s="60" t="s">
        <v>89</v>
      </c>
      <c r="B66" s="59" t="s">
        <v>90</v>
      </c>
      <c r="C66" s="59"/>
      <c r="D66" s="59"/>
      <c r="E66" s="55" t="s">
        <v>33</v>
      </c>
      <c r="F66" s="42"/>
      <c r="G66" s="43">
        <v>1</v>
      </c>
      <c r="H66" s="44">
        <f>G66*F66</f>
        <v>0</v>
      </c>
      <c r="I66" s="43">
        <v>1</v>
      </c>
      <c r="J66" s="45">
        <f>I66*F66</f>
        <v>0</v>
      </c>
      <c r="K66"/>
    </row>
    <row r="67" spans="1:11" ht="12.75" customHeight="1">
      <c r="A67" s="48" t="s">
        <v>91</v>
      </c>
      <c r="B67" s="59" t="s">
        <v>92</v>
      </c>
      <c r="C67" s="59"/>
      <c r="D67" s="59"/>
      <c r="E67" s="55" t="s">
        <v>33</v>
      </c>
      <c r="F67" s="42"/>
      <c r="G67" s="43">
        <v>2</v>
      </c>
      <c r="H67" s="44">
        <f>G67*F67</f>
        <v>0</v>
      </c>
      <c r="I67" s="43">
        <v>2</v>
      </c>
      <c r="J67" s="45">
        <f>I67*F67</f>
        <v>0</v>
      </c>
      <c r="K67"/>
    </row>
    <row r="68" spans="1:11" ht="12.75" customHeight="1">
      <c r="A68" s="60" t="s">
        <v>93</v>
      </c>
      <c r="B68" s="59" t="s">
        <v>94</v>
      </c>
      <c r="C68" s="59"/>
      <c r="D68" s="59"/>
      <c r="E68" s="55" t="s">
        <v>33</v>
      </c>
      <c r="F68" s="42"/>
      <c r="G68" s="43">
        <v>2</v>
      </c>
      <c r="H68" s="44">
        <f>G68*F68</f>
        <v>0</v>
      </c>
      <c r="I68" s="43">
        <v>2</v>
      </c>
      <c r="J68" s="45">
        <f>I68*F68</f>
        <v>0</v>
      </c>
      <c r="K68"/>
    </row>
    <row r="69" spans="1:11" ht="12.75" customHeight="1">
      <c r="A69" s="48" t="s">
        <v>95</v>
      </c>
      <c r="B69" s="59" t="s">
        <v>96</v>
      </c>
      <c r="C69" s="59"/>
      <c r="D69" s="59"/>
      <c r="E69" s="55" t="s">
        <v>33</v>
      </c>
      <c r="F69" s="42"/>
      <c r="G69" s="43">
        <v>2</v>
      </c>
      <c r="H69" s="44">
        <f>G69*F69</f>
        <v>0</v>
      </c>
      <c r="I69" s="43">
        <v>2</v>
      </c>
      <c r="J69" s="45">
        <f>I69*F69</f>
        <v>0</v>
      </c>
      <c r="K69"/>
    </row>
    <row r="70" spans="1:11" ht="12.75" customHeight="1">
      <c r="A70" s="60" t="s">
        <v>97</v>
      </c>
      <c r="B70" s="59" t="s">
        <v>98</v>
      </c>
      <c r="C70" s="59"/>
      <c r="D70" s="59"/>
      <c r="E70" s="55" t="s">
        <v>33</v>
      </c>
      <c r="F70" s="42"/>
      <c r="G70" s="43">
        <v>2</v>
      </c>
      <c r="H70" s="44">
        <f>G70*F70</f>
        <v>0</v>
      </c>
      <c r="I70" s="43">
        <v>2</v>
      </c>
      <c r="J70" s="45">
        <f>I70*F70</f>
        <v>0</v>
      </c>
      <c r="K70"/>
    </row>
    <row r="71" spans="1:11" ht="12.75" customHeight="1">
      <c r="A71" s="60" t="s">
        <v>99</v>
      </c>
      <c r="B71" s="59" t="s">
        <v>100</v>
      </c>
      <c r="C71" s="59"/>
      <c r="D71" s="59"/>
      <c r="E71" s="55" t="s">
        <v>33</v>
      </c>
      <c r="F71" s="42"/>
      <c r="G71" s="43">
        <v>2</v>
      </c>
      <c r="H71" s="44">
        <f>G71*F71</f>
        <v>0</v>
      </c>
      <c r="I71" s="43">
        <v>2</v>
      </c>
      <c r="J71" s="45">
        <f>I71*F71</f>
        <v>0</v>
      </c>
      <c r="K71"/>
    </row>
    <row r="72" spans="1:11" ht="12.75" customHeight="1">
      <c r="A72" s="48" t="s">
        <v>101</v>
      </c>
      <c r="B72" s="59" t="s">
        <v>102</v>
      </c>
      <c r="C72" s="59"/>
      <c r="D72" s="59"/>
      <c r="E72" s="55" t="s">
        <v>33</v>
      </c>
      <c r="F72" s="42"/>
      <c r="G72" s="43">
        <v>2</v>
      </c>
      <c r="H72" s="44">
        <f>G72*F72</f>
        <v>0</v>
      </c>
      <c r="I72" s="43">
        <v>2</v>
      </c>
      <c r="J72" s="45">
        <f>I72*F72</f>
        <v>0</v>
      </c>
      <c r="K72"/>
    </row>
    <row r="73" spans="1:11" ht="12.75">
      <c r="A73" s="61" t="s">
        <v>103</v>
      </c>
      <c r="B73" s="57"/>
      <c r="C73"/>
      <c r="D73"/>
      <c r="E73" s="58"/>
      <c r="F73" s="42"/>
      <c r="G73" s="43">
        <v>0</v>
      </c>
      <c r="H73" s="44">
        <f>G73*F73</f>
        <v>0</v>
      </c>
      <c r="I73" s="43">
        <v>0</v>
      </c>
      <c r="J73" s="45">
        <f>I73*F73</f>
        <v>0</v>
      </c>
      <c r="K73"/>
    </row>
    <row r="74" spans="1:11" ht="12.75" customHeight="1">
      <c r="A74" s="49" t="s">
        <v>104</v>
      </c>
      <c r="B74" s="47" t="s">
        <v>105</v>
      </c>
      <c r="C74" s="47"/>
      <c r="D74" s="47"/>
      <c r="E74" s="50" t="s">
        <v>106</v>
      </c>
      <c r="F74" s="42"/>
      <c r="G74" s="43">
        <v>200</v>
      </c>
      <c r="H74" s="44">
        <f>G74*F74</f>
        <v>0</v>
      </c>
      <c r="I74" s="43">
        <v>350</v>
      </c>
      <c r="J74" s="45">
        <f>I74*F74</f>
        <v>0</v>
      </c>
      <c r="K74"/>
    </row>
    <row r="75" spans="1:11" ht="12.75" customHeight="1">
      <c r="A75" s="49" t="s">
        <v>107</v>
      </c>
      <c r="B75" s="47" t="s">
        <v>108</v>
      </c>
      <c r="C75" s="47"/>
      <c r="D75" s="47"/>
      <c r="E75" s="50" t="s">
        <v>33</v>
      </c>
      <c r="F75" s="42"/>
      <c r="G75" s="43">
        <v>20</v>
      </c>
      <c r="H75" s="44">
        <f>G75*F75</f>
        <v>0</v>
      </c>
      <c r="I75" s="43">
        <v>80</v>
      </c>
      <c r="J75" s="45">
        <f>I75*F75</f>
        <v>0</v>
      </c>
      <c r="K75"/>
    </row>
    <row r="76" spans="1:11" ht="12.75" customHeight="1">
      <c r="A76" s="49" t="s">
        <v>109</v>
      </c>
      <c r="B76" s="47" t="s">
        <v>110</v>
      </c>
      <c r="C76" s="47"/>
      <c r="D76" s="47"/>
      <c r="E76" s="50" t="s">
        <v>33</v>
      </c>
      <c r="F76" s="42"/>
      <c r="G76" s="43">
        <v>5</v>
      </c>
      <c r="H76" s="44">
        <f>G76*F76</f>
        <v>0</v>
      </c>
      <c r="I76" s="43">
        <v>5</v>
      </c>
      <c r="J76" s="45">
        <f>I76*F76</f>
        <v>0</v>
      </c>
      <c r="K76"/>
    </row>
    <row r="77" spans="1:11" ht="12.75" customHeight="1">
      <c r="A77" s="49" t="s">
        <v>111</v>
      </c>
      <c r="B77" s="47" t="s">
        <v>112</v>
      </c>
      <c r="C77" s="47"/>
      <c r="D77" s="47"/>
      <c r="E77" s="50" t="s">
        <v>33</v>
      </c>
      <c r="F77" s="42"/>
      <c r="G77" s="43">
        <v>3</v>
      </c>
      <c r="H77" s="44">
        <f>G77*F77</f>
        <v>0</v>
      </c>
      <c r="I77" s="43">
        <v>3</v>
      </c>
      <c r="J77" s="45">
        <f>I77*F77</f>
        <v>0</v>
      </c>
      <c r="K77"/>
    </row>
    <row r="78" spans="1:11" ht="12.75" customHeight="1">
      <c r="A78" s="49" t="s">
        <v>113</v>
      </c>
      <c r="B78" s="62" t="s">
        <v>114</v>
      </c>
      <c r="C78" s="62"/>
      <c r="D78" s="62"/>
      <c r="E78" s="50" t="s">
        <v>33</v>
      </c>
      <c r="F78" s="42"/>
      <c r="G78" s="43">
        <v>350</v>
      </c>
      <c r="H78" s="44">
        <f>G78*F78</f>
        <v>0</v>
      </c>
      <c r="I78" s="43">
        <v>500</v>
      </c>
      <c r="J78" s="45">
        <f>I78*F78</f>
        <v>0</v>
      </c>
      <c r="K78"/>
    </row>
    <row r="79" spans="1:11" ht="12.75">
      <c r="A79" s="61" t="s">
        <v>115</v>
      </c>
      <c r="B79" s="57"/>
      <c r="C79"/>
      <c r="D79"/>
      <c r="E79" s="50"/>
      <c r="F79" s="42"/>
      <c r="G79" s="43">
        <v>0</v>
      </c>
      <c r="H79" s="44">
        <f>G79*F79</f>
        <v>0</v>
      </c>
      <c r="I79" s="43">
        <v>0</v>
      </c>
      <c r="J79" s="45">
        <f>I79*F79</f>
        <v>0</v>
      </c>
      <c r="K79"/>
    </row>
    <row r="80" spans="1:11" ht="12.75" customHeight="1">
      <c r="A80" s="49" t="s">
        <v>116</v>
      </c>
      <c r="B80" s="47" t="s">
        <v>117</v>
      </c>
      <c r="C80" s="47"/>
      <c r="D80" s="47"/>
      <c r="E80" s="50" t="s">
        <v>33</v>
      </c>
      <c r="F80" s="42"/>
      <c r="G80" s="43">
        <v>650</v>
      </c>
      <c r="H80" s="44">
        <f>G80*F80</f>
        <v>0</v>
      </c>
      <c r="I80" s="43">
        <v>900</v>
      </c>
      <c r="J80" s="45">
        <f>I80*F80</f>
        <v>0</v>
      </c>
      <c r="K80"/>
    </row>
    <row r="81" spans="1:11" ht="12.75" customHeight="1">
      <c r="A81" s="49" t="s">
        <v>118</v>
      </c>
      <c r="B81" s="47" t="s">
        <v>119</v>
      </c>
      <c r="C81" s="47"/>
      <c r="D81" s="47"/>
      <c r="E81" s="50" t="s">
        <v>33</v>
      </c>
      <c r="F81" s="42"/>
      <c r="G81" s="43">
        <v>400</v>
      </c>
      <c r="H81" s="44">
        <f>G81*F81</f>
        <v>0</v>
      </c>
      <c r="I81" s="43">
        <v>650</v>
      </c>
      <c r="J81" s="45">
        <f>I81*F81</f>
        <v>0</v>
      </c>
      <c r="K81"/>
    </row>
    <row r="82" spans="1:11" ht="12.75" customHeight="1">
      <c r="A82" s="49" t="s">
        <v>120</v>
      </c>
      <c r="B82" s="47" t="s">
        <v>121</v>
      </c>
      <c r="C82" s="47"/>
      <c r="D82" s="47"/>
      <c r="E82" s="50" t="s">
        <v>33</v>
      </c>
      <c r="F82" s="42"/>
      <c r="G82" s="43">
        <v>450</v>
      </c>
      <c r="H82" s="44">
        <f>G82*F82</f>
        <v>0</v>
      </c>
      <c r="I82" s="43">
        <v>500</v>
      </c>
      <c r="J82" s="45">
        <f>I82*F82</f>
        <v>0</v>
      </c>
      <c r="K82"/>
    </row>
    <row r="83" spans="1:11" ht="12.75" customHeight="1">
      <c r="A83" s="49" t="s">
        <v>122</v>
      </c>
      <c r="B83" s="47" t="s">
        <v>123</v>
      </c>
      <c r="C83" s="47"/>
      <c r="D83" s="47"/>
      <c r="E83" s="50" t="s">
        <v>33</v>
      </c>
      <c r="F83" s="42"/>
      <c r="G83" s="43">
        <v>60</v>
      </c>
      <c r="H83" s="44">
        <f>G83*F83</f>
        <v>0</v>
      </c>
      <c r="I83" s="43">
        <v>90</v>
      </c>
      <c r="J83" s="45">
        <f>I83*F83</f>
        <v>0</v>
      </c>
      <c r="K83"/>
    </row>
    <row r="84" spans="1:11" ht="12.75" customHeight="1">
      <c r="A84" s="49" t="s">
        <v>124</v>
      </c>
      <c r="B84" s="63" t="s">
        <v>125</v>
      </c>
      <c r="C84" s="63"/>
      <c r="D84" s="63"/>
      <c r="E84" s="50" t="s">
        <v>33</v>
      </c>
      <c r="F84" s="42"/>
      <c r="G84" s="43">
        <v>40</v>
      </c>
      <c r="H84" s="44">
        <f>G84*F84</f>
        <v>0</v>
      </c>
      <c r="I84" s="43">
        <v>60</v>
      </c>
      <c r="J84" s="45">
        <f>I84*F84</f>
        <v>0</v>
      </c>
      <c r="K84"/>
    </row>
    <row r="85" spans="1:11" ht="12.75" customHeight="1">
      <c r="A85" s="49" t="s">
        <v>126</v>
      </c>
      <c r="B85" s="47" t="s">
        <v>127</v>
      </c>
      <c r="C85" s="47"/>
      <c r="D85" s="47"/>
      <c r="E85" s="50" t="s">
        <v>33</v>
      </c>
      <c r="F85" s="42"/>
      <c r="G85" s="43">
        <v>20</v>
      </c>
      <c r="H85" s="44">
        <f>G85*F85</f>
        <v>0</v>
      </c>
      <c r="I85" s="43">
        <v>20</v>
      </c>
      <c r="J85" s="45">
        <f>I85*F85</f>
        <v>0</v>
      </c>
      <c r="K85"/>
    </row>
    <row r="86" spans="1:11" ht="12.75">
      <c r="A86" s="61" t="s">
        <v>128</v>
      </c>
      <c r="B86" s="57"/>
      <c r="C86"/>
      <c r="D86"/>
      <c r="E86" s="58"/>
      <c r="F86" s="42"/>
      <c r="G86" s="43">
        <v>0</v>
      </c>
      <c r="H86" s="44">
        <f>G86*F86</f>
        <v>0</v>
      </c>
      <c r="I86" s="43">
        <v>0</v>
      </c>
      <c r="J86" s="45">
        <f>I86*F86</f>
        <v>0</v>
      </c>
      <c r="K86"/>
    </row>
    <row r="87" spans="1:11" ht="12.75" customHeight="1">
      <c r="A87" s="49" t="s">
        <v>129</v>
      </c>
      <c r="B87" s="62" t="s">
        <v>130</v>
      </c>
      <c r="C87" s="62"/>
      <c r="D87" s="62"/>
      <c r="E87" s="50" t="s">
        <v>33</v>
      </c>
      <c r="F87" s="42"/>
      <c r="G87" s="43">
        <v>830</v>
      </c>
      <c r="H87" s="44">
        <f>G87*F87</f>
        <v>0</v>
      </c>
      <c r="I87" s="43">
        <v>1000</v>
      </c>
      <c r="J87" s="45">
        <f>I87*F87</f>
        <v>0</v>
      </c>
      <c r="K87"/>
    </row>
    <row r="88" spans="1:11" ht="12.75" customHeight="1">
      <c r="A88" s="49" t="s">
        <v>131</v>
      </c>
      <c r="B88" s="47" t="s">
        <v>132</v>
      </c>
      <c r="C88" s="47"/>
      <c r="D88" s="47"/>
      <c r="E88" s="50" t="s">
        <v>33</v>
      </c>
      <c r="F88" s="42"/>
      <c r="G88" s="43">
        <v>100</v>
      </c>
      <c r="H88" s="44">
        <f>G88*F88</f>
        <v>0</v>
      </c>
      <c r="I88" s="43">
        <v>250</v>
      </c>
      <c r="J88" s="45">
        <f>I88*F88</f>
        <v>0</v>
      </c>
      <c r="K88"/>
    </row>
    <row r="89" spans="1:11" ht="12.75" customHeight="1">
      <c r="A89" s="48" t="s">
        <v>133</v>
      </c>
      <c r="B89" s="62" t="s">
        <v>134</v>
      </c>
      <c r="C89" s="62"/>
      <c r="D89" s="62"/>
      <c r="E89" s="50" t="s">
        <v>33</v>
      </c>
      <c r="F89" s="42"/>
      <c r="G89" s="43">
        <v>30</v>
      </c>
      <c r="H89" s="44">
        <f>G89*F89</f>
        <v>0</v>
      </c>
      <c r="I89" s="43">
        <v>50</v>
      </c>
      <c r="J89" s="45">
        <f>I89*F89</f>
        <v>0</v>
      </c>
      <c r="K89"/>
    </row>
    <row r="90" spans="1:11" ht="12.75" customHeight="1">
      <c r="A90" s="49" t="s">
        <v>135</v>
      </c>
      <c r="B90" s="47" t="s">
        <v>136</v>
      </c>
      <c r="C90" s="47"/>
      <c r="D90" s="47"/>
      <c r="E90" s="50" t="s">
        <v>33</v>
      </c>
      <c r="F90" s="42"/>
      <c r="G90" s="43">
        <v>350</v>
      </c>
      <c r="H90" s="44">
        <f>G90*F90</f>
        <v>0</v>
      </c>
      <c r="I90" s="43">
        <v>500</v>
      </c>
      <c r="J90" s="45">
        <f>I90*F90</f>
        <v>0</v>
      </c>
      <c r="K90"/>
    </row>
    <row r="91" spans="1:11" ht="12.75">
      <c r="A91" s="61" t="s">
        <v>137</v>
      </c>
      <c r="B91" s="57"/>
      <c r="C91"/>
      <c r="D91"/>
      <c r="E91" s="58"/>
      <c r="F91" s="42"/>
      <c r="G91" s="43"/>
      <c r="H91" s="44">
        <f>G91*F91</f>
        <v>0</v>
      </c>
      <c r="I91" s="43">
        <v>0</v>
      </c>
      <c r="J91" s="45">
        <f>I91*F91</f>
        <v>0</v>
      </c>
      <c r="K91"/>
    </row>
    <row r="92" spans="1:11" ht="12.75" customHeight="1">
      <c r="A92" s="49" t="s">
        <v>138</v>
      </c>
      <c r="B92" s="47" t="s">
        <v>139</v>
      </c>
      <c r="C92" s="47"/>
      <c r="D92" s="47"/>
      <c r="E92" s="50" t="s">
        <v>33</v>
      </c>
      <c r="F92" s="42"/>
      <c r="G92" s="43">
        <v>100</v>
      </c>
      <c r="H92" s="44">
        <f>G92*F92</f>
        <v>0</v>
      </c>
      <c r="I92" s="43">
        <v>120</v>
      </c>
      <c r="J92" s="45">
        <f>I92*F92</f>
        <v>0</v>
      </c>
      <c r="K92"/>
    </row>
    <row r="93" spans="1:11" ht="12.75" customHeight="1">
      <c r="A93" s="49" t="s">
        <v>140</v>
      </c>
      <c r="B93" s="47" t="s">
        <v>141</v>
      </c>
      <c r="C93" s="47"/>
      <c r="D93" s="47"/>
      <c r="E93" s="50" t="s">
        <v>33</v>
      </c>
      <c r="F93" s="42"/>
      <c r="G93" s="43">
        <v>100</v>
      </c>
      <c r="H93" s="44">
        <f>G93*F93</f>
        <v>0</v>
      </c>
      <c r="I93" s="43">
        <v>120</v>
      </c>
      <c r="J93" s="45">
        <f>I93*F93</f>
        <v>0</v>
      </c>
      <c r="K93"/>
    </row>
    <row r="94" spans="1:11" ht="12.75" customHeight="1">
      <c r="A94" s="49" t="s">
        <v>142</v>
      </c>
      <c r="B94" s="47" t="s">
        <v>143</v>
      </c>
      <c r="C94" s="47"/>
      <c r="D94" s="47"/>
      <c r="E94" s="50" t="s">
        <v>33</v>
      </c>
      <c r="F94" s="42"/>
      <c r="G94" s="43">
        <v>100</v>
      </c>
      <c r="H94" s="44">
        <f>G94*F94</f>
        <v>0</v>
      </c>
      <c r="I94" s="43">
        <v>100</v>
      </c>
      <c r="J94" s="45">
        <f>I94*F94</f>
        <v>0</v>
      </c>
      <c r="K94"/>
    </row>
    <row r="95" spans="1:11" ht="12.75" customHeight="1">
      <c r="A95" s="49" t="s">
        <v>144</v>
      </c>
      <c r="B95" s="59" t="s">
        <v>145</v>
      </c>
      <c r="C95" s="59"/>
      <c r="D95" s="59"/>
      <c r="E95" s="50" t="s">
        <v>33</v>
      </c>
      <c r="F95" s="42"/>
      <c r="G95" s="43">
        <v>1</v>
      </c>
      <c r="H95" s="44">
        <f>G95*F95</f>
        <v>0</v>
      </c>
      <c r="I95" s="43">
        <v>1</v>
      </c>
      <c r="J95" s="45">
        <f>I95*F95</f>
        <v>0</v>
      </c>
      <c r="K95"/>
    </row>
    <row r="96" spans="1:11" ht="12.75" customHeight="1">
      <c r="A96" s="49" t="s">
        <v>146</v>
      </c>
      <c r="B96" s="59" t="s">
        <v>147</v>
      </c>
      <c r="C96" s="59"/>
      <c r="D96" s="59"/>
      <c r="E96" s="50" t="s">
        <v>33</v>
      </c>
      <c r="F96" s="42"/>
      <c r="G96" s="43">
        <v>3</v>
      </c>
      <c r="H96" s="44">
        <f>G96*F96</f>
        <v>0</v>
      </c>
      <c r="I96" s="43">
        <v>3</v>
      </c>
      <c r="J96" s="45">
        <f>I96*F96</f>
        <v>0</v>
      </c>
      <c r="K96"/>
    </row>
    <row r="97" spans="1:11" ht="12.75" customHeight="1">
      <c r="A97" s="49" t="s">
        <v>148</v>
      </c>
      <c r="B97" s="59" t="s">
        <v>149</v>
      </c>
      <c r="C97" s="59"/>
      <c r="D97" s="59"/>
      <c r="E97" s="50" t="s">
        <v>33</v>
      </c>
      <c r="F97" s="42"/>
      <c r="G97" s="43">
        <v>1</v>
      </c>
      <c r="H97" s="44">
        <f>G97*F97</f>
        <v>0</v>
      </c>
      <c r="I97" s="43">
        <v>1</v>
      </c>
      <c r="J97" s="45">
        <f>I97*F97</f>
        <v>0</v>
      </c>
      <c r="K97"/>
    </row>
    <row r="98" spans="1:11" ht="12.75" customHeight="1">
      <c r="A98" s="49" t="s">
        <v>150</v>
      </c>
      <c r="B98" s="64" t="s">
        <v>151</v>
      </c>
      <c r="C98" s="64"/>
      <c r="D98" s="64"/>
      <c r="E98" s="50" t="s">
        <v>33</v>
      </c>
      <c r="F98" s="42"/>
      <c r="G98" s="43">
        <v>10</v>
      </c>
      <c r="H98" s="44">
        <f>G98*F98</f>
        <v>0</v>
      </c>
      <c r="I98" s="43">
        <v>10</v>
      </c>
      <c r="J98" s="45">
        <f>I98*F98</f>
        <v>0</v>
      </c>
      <c r="K98"/>
    </row>
    <row r="99" spans="1:11" ht="12.75" customHeight="1">
      <c r="A99" s="48" t="s">
        <v>152</v>
      </c>
      <c r="B99" s="64" t="s">
        <v>153</v>
      </c>
      <c r="C99" s="64"/>
      <c r="D99" s="64"/>
      <c r="E99" s="50" t="s">
        <v>33</v>
      </c>
      <c r="F99" s="42"/>
      <c r="G99" s="43">
        <v>30</v>
      </c>
      <c r="H99" s="44">
        <f>G99*F99</f>
        <v>0</v>
      </c>
      <c r="I99" s="43">
        <v>30</v>
      </c>
      <c r="J99" s="45">
        <f>I99*F99</f>
        <v>0</v>
      </c>
      <c r="K99"/>
    </row>
    <row r="100" spans="1:11" ht="12.75" customHeight="1">
      <c r="A100" s="49" t="s">
        <v>154</v>
      </c>
      <c r="B100" s="59" t="s">
        <v>155</v>
      </c>
      <c r="C100" s="59"/>
      <c r="D100" s="59"/>
      <c r="E100" s="50" t="s">
        <v>33</v>
      </c>
      <c r="F100" s="42"/>
      <c r="G100" s="43">
        <v>40</v>
      </c>
      <c r="H100" s="44">
        <f>G100*F100</f>
        <v>0</v>
      </c>
      <c r="I100" s="43">
        <v>40</v>
      </c>
      <c r="J100" s="45">
        <f>I100*F100</f>
        <v>0</v>
      </c>
      <c r="K100"/>
    </row>
    <row r="101" spans="1:11" ht="12.75" customHeight="1">
      <c r="A101" s="49" t="s">
        <v>156</v>
      </c>
      <c r="B101" s="59" t="s">
        <v>157</v>
      </c>
      <c r="C101" s="59"/>
      <c r="D101" s="59"/>
      <c r="E101" s="50" t="s">
        <v>33</v>
      </c>
      <c r="F101" s="42"/>
      <c r="G101" s="43">
        <v>40</v>
      </c>
      <c r="H101" s="44">
        <f>G101*F101</f>
        <v>0</v>
      </c>
      <c r="I101" s="43">
        <v>40</v>
      </c>
      <c r="J101" s="45">
        <f>I101*F101</f>
        <v>0</v>
      </c>
      <c r="K101"/>
    </row>
    <row r="102" spans="1:11" ht="12.75" customHeight="1">
      <c r="A102" s="49" t="s">
        <v>158</v>
      </c>
      <c r="B102" s="59" t="s">
        <v>159</v>
      </c>
      <c r="C102" s="59"/>
      <c r="D102" s="59"/>
      <c r="E102" s="50" t="s">
        <v>33</v>
      </c>
      <c r="F102" s="42"/>
      <c r="G102" s="43">
        <v>4</v>
      </c>
      <c r="H102" s="44">
        <f>G102*F102</f>
        <v>0</v>
      </c>
      <c r="I102" s="43">
        <v>4</v>
      </c>
      <c r="J102" s="45">
        <f>I102*F102</f>
        <v>0</v>
      </c>
      <c r="K102"/>
    </row>
    <row r="103" spans="1:11" ht="12.75" customHeight="1">
      <c r="A103" s="49" t="s">
        <v>160</v>
      </c>
      <c r="B103" s="59" t="s">
        <v>161</v>
      </c>
      <c r="C103" s="59"/>
      <c r="D103" s="59"/>
      <c r="E103" s="50" t="s">
        <v>33</v>
      </c>
      <c r="F103" s="42"/>
      <c r="G103" s="43">
        <v>4</v>
      </c>
      <c r="H103" s="44">
        <f>G103*F103</f>
        <v>0</v>
      </c>
      <c r="I103" s="43">
        <v>4</v>
      </c>
      <c r="J103" s="45">
        <f>I103*F103</f>
        <v>0</v>
      </c>
      <c r="K103"/>
    </row>
    <row r="104" spans="1:11" ht="12.75" customHeight="1">
      <c r="A104" s="49" t="s">
        <v>162</v>
      </c>
      <c r="B104" s="59" t="s">
        <v>163</v>
      </c>
      <c r="C104" s="59"/>
      <c r="D104" s="59"/>
      <c r="E104" s="50" t="s">
        <v>33</v>
      </c>
      <c r="F104" s="42"/>
      <c r="G104" s="43">
        <v>4</v>
      </c>
      <c r="H104" s="44">
        <f>G104*F104</f>
        <v>0</v>
      </c>
      <c r="I104" s="43">
        <v>4</v>
      </c>
      <c r="J104" s="45">
        <f>I104*F104</f>
        <v>0</v>
      </c>
      <c r="K104"/>
    </row>
    <row r="105" spans="1:11" ht="12.75" customHeight="1">
      <c r="A105" s="49" t="s">
        <v>164</v>
      </c>
      <c r="B105" s="59" t="s">
        <v>165</v>
      </c>
      <c r="C105" s="59"/>
      <c r="D105" s="59"/>
      <c r="E105" s="50" t="s">
        <v>33</v>
      </c>
      <c r="F105" s="42"/>
      <c r="G105" s="43">
        <v>4</v>
      </c>
      <c r="H105" s="44">
        <f>G105*F105</f>
        <v>0</v>
      </c>
      <c r="I105" s="43">
        <v>4</v>
      </c>
      <c r="J105" s="45">
        <f>I105*F105</f>
        <v>0</v>
      </c>
      <c r="K105"/>
    </row>
    <row r="106" spans="1:11" s="72" customFormat="1" ht="12.75">
      <c r="A106" s="65"/>
      <c r="B106" s="66" t="s">
        <v>17</v>
      </c>
      <c r="C106"/>
      <c r="D106"/>
      <c r="E106" s="67"/>
      <c r="F106" s="68"/>
      <c r="G106" s="69"/>
      <c r="H106" s="70">
        <f>SUM(H37:H105)</f>
        <v>0</v>
      </c>
      <c r="I106" s="71"/>
      <c r="J106" s="70">
        <f>SUM(J37:J105)</f>
        <v>0</v>
      </c>
      <c r="K106"/>
    </row>
    <row r="107" spans="1:11" s="72" customFormat="1" ht="12.75">
      <c r="A107" s="3"/>
      <c r="B107" s="66" t="s">
        <v>16</v>
      </c>
      <c r="C107"/>
      <c r="D107"/>
      <c r="E107" s="73"/>
      <c r="F107" s="68"/>
      <c r="G107" s="74"/>
      <c r="H107" s="75">
        <f>H106*0.24</f>
        <v>0</v>
      </c>
      <c r="I107" s="71"/>
      <c r="J107" s="75">
        <f>J106*0.24</f>
        <v>0</v>
      </c>
      <c r="K107"/>
    </row>
    <row r="108" spans="1:11" s="72" customFormat="1" ht="12.75">
      <c r="A108" s="3"/>
      <c r="B108" s="66" t="s">
        <v>166</v>
      </c>
      <c r="C108"/>
      <c r="D108"/>
      <c r="E108" s="67"/>
      <c r="F108" s="68"/>
      <c r="G108" s="74"/>
      <c r="H108" s="75">
        <f>H106+H107</f>
        <v>0</v>
      </c>
      <c r="I108" s="71"/>
      <c r="J108" s="75">
        <f>J106+J107</f>
        <v>0</v>
      </c>
      <c r="K108"/>
    </row>
    <row r="109" spans="3:11" ht="12.75">
      <c r="C109"/>
      <c r="D109"/>
      <c r="E109"/>
      <c r="F109" s="1"/>
      <c r="H109" s="2"/>
      <c r="I109" s="76"/>
      <c r="J109" s="77"/>
      <c r="K109" s="77"/>
    </row>
    <row r="110" spans="3:9" ht="12.75">
      <c r="C110"/>
      <c r="D110"/>
      <c r="E110"/>
      <c r="F110" s="1"/>
      <c r="H110" s="2"/>
      <c r="I110" s="2"/>
    </row>
    <row r="111" spans="1:11" ht="12.75">
      <c r="A111" s="78" t="s">
        <v>167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8"/>
    </row>
    <row r="112" spans="1:11" ht="12.75">
      <c r="A112" s="4"/>
      <c r="B112" s="4"/>
      <c r="C112"/>
      <c r="D112"/>
      <c r="E112" s="4"/>
      <c r="F112" s="1"/>
      <c r="G112" s="32">
        <v>2022</v>
      </c>
      <c r="H112" s="32"/>
      <c r="I112" s="32">
        <v>2023</v>
      </c>
      <c r="J112" s="32"/>
      <c r="K112"/>
    </row>
    <row r="113" spans="1:11" ht="12.75" customHeight="1">
      <c r="A113" s="33" t="s">
        <v>24</v>
      </c>
      <c r="B113" s="33" t="s">
        <v>25</v>
      </c>
      <c r="C113" s="33"/>
      <c r="D113" s="33"/>
      <c r="E113" s="33" t="s">
        <v>26</v>
      </c>
      <c r="F113" s="34"/>
      <c r="G113" s="79" t="s">
        <v>28</v>
      </c>
      <c r="H113" s="79" t="s">
        <v>29</v>
      </c>
      <c r="I113" s="80" t="s">
        <v>28</v>
      </c>
      <c r="J113" s="80" t="s">
        <v>29</v>
      </c>
      <c r="K113"/>
    </row>
    <row r="114" spans="1:11" ht="12.75">
      <c r="A114" s="37" t="s">
        <v>30</v>
      </c>
      <c r="B114" s="37"/>
      <c r="C114" s="37"/>
      <c r="D114" s="37"/>
      <c r="E114" s="38"/>
      <c r="F114" s="1"/>
      <c r="G114" s="2"/>
      <c r="H114" s="2"/>
      <c r="K114"/>
    </row>
    <row r="115" spans="1:11" ht="12.75" customHeight="1">
      <c r="A115" s="39" t="s">
        <v>31</v>
      </c>
      <c r="B115" s="40" t="s">
        <v>32</v>
      </c>
      <c r="C115" s="40"/>
      <c r="D115" s="40"/>
      <c r="E115" s="41" t="s">
        <v>33</v>
      </c>
      <c r="F115" s="81">
        <f>F37</f>
        <v>0</v>
      </c>
      <c r="G115" s="82">
        <v>1000</v>
      </c>
      <c r="H115" s="44">
        <f>G115*F115</f>
        <v>0</v>
      </c>
      <c r="I115" s="82">
        <v>1000</v>
      </c>
      <c r="J115" s="45">
        <f>I115*F115</f>
        <v>0</v>
      </c>
      <c r="K115"/>
    </row>
    <row r="116" spans="1:11" ht="12.75" customHeight="1">
      <c r="A116" s="46" t="s">
        <v>34</v>
      </c>
      <c r="B116" s="47" t="s">
        <v>35</v>
      </c>
      <c r="C116" s="47"/>
      <c r="D116" s="47"/>
      <c r="E116" s="41" t="s">
        <v>33</v>
      </c>
      <c r="F116" s="81">
        <f>F38</f>
        <v>0</v>
      </c>
      <c r="G116" s="82">
        <v>500</v>
      </c>
      <c r="H116" s="44">
        <f>G116*F116</f>
        <v>0</v>
      </c>
      <c r="I116" s="82">
        <v>500</v>
      </c>
      <c r="J116" s="45">
        <f>I116*F116</f>
        <v>0</v>
      </c>
      <c r="K116"/>
    </row>
    <row r="117" spans="1:11" ht="12.75" customHeight="1">
      <c r="A117" s="39" t="s">
        <v>36</v>
      </c>
      <c r="B117" s="47" t="s">
        <v>37</v>
      </c>
      <c r="C117" s="47"/>
      <c r="D117" s="47"/>
      <c r="E117" s="41" t="s">
        <v>33</v>
      </c>
      <c r="F117" s="81">
        <f>F39</f>
        <v>0</v>
      </c>
      <c r="G117" s="82">
        <v>400</v>
      </c>
      <c r="H117" s="44">
        <f>G117*F117</f>
        <v>0</v>
      </c>
      <c r="I117" s="82">
        <v>400</v>
      </c>
      <c r="J117" s="45">
        <f>I117*F117</f>
        <v>0</v>
      </c>
      <c r="K117"/>
    </row>
    <row r="118" spans="1:11" ht="12.75" customHeight="1">
      <c r="A118" s="39" t="s">
        <v>38</v>
      </c>
      <c r="B118" s="40" t="s">
        <v>39</v>
      </c>
      <c r="C118" s="40"/>
      <c r="D118" s="40"/>
      <c r="E118" s="41" t="s">
        <v>33</v>
      </c>
      <c r="F118" s="81">
        <f>F40</f>
        <v>0</v>
      </c>
      <c r="G118" s="82">
        <v>0</v>
      </c>
      <c r="H118" s="44">
        <f>G118*F118</f>
        <v>0</v>
      </c>
      <c r="I118" s="82">
        <v>0</v>
      </c>
      <c r="J118" s="45">
        <f>I118*F118</f>
        <v>0</v>
      </c>
      <c r="K118"/>
    </row>
    <row r="119" spans="1:11" ht="12.75" customHeight="1">
      <c r="A119" s="48" t="s">
        <v>40</v>
      </c>
      <c r="B119" s="47" t="s">
        <v>41</v>
      </c>
      <c r="C119" s="47"/>
      <c r="D119" s="47"/>
      <c r="E119" s="41" t="s">
        <v>33</v>
      </c>
      <c r="F119" s="81">
        <f>F41</f>
        <v>0</v>
      </c>
      <c r="G119" s="82">
        <v>0</v>
      </c>
      <c r="H119" s="44">
        <f>G119*F119</f>
        <v>0</v>
      </c>
      <c r="I119" s="82">
        <v>0</v>
      </c>
      <c r="J119" s="45">
        <f>I119*F119</f>
        <v>0</v>
      </c>
      <c r="K119"/>
    </row>
    <row r="120" spans="1:11" ht="12.75" customHeight="1">
      <c r="A120" s="49" t="s">
        <v>42</v>
      </c>
      <c r="B120" s="47" t="s">
        <v>43</v>
      </c>
      <c r="C120" s="47"/>
      <c r="D120" s="47"/>
      <c r="E120" s="41" t="s">
        <v>33</v>
      </c>
      <c r="F120" s="81">
        <f>F42</f>
        <v>0</v>
      </c>
      <c r="G120" s="82">
        <v>0</v>
      </c>
      <c r="H120" s="44">
        <f>G120*F120</f>
        <v>0</v>
      </c>
      <c r="I120" s="82">
        <v>0</v>
      </c>
      <c r="J120" s="45">
        <f>I120*F120</f>
        <v>0</v>
      </c>
      <c r="K120"/>
    </row>
    <row r="121" spans="1:11" ht="12.75" customHeight="1">
      <c r="A121" s="48" t="s">
        <v>44</v>
      </c>
      <c r="B121" s="47" t="s">
        <v>45</v>
      </c>
      <c r="C121" s="47"/>
      <c r="D121" s="47"/>
      <c r="E121" s="41" t="s">
        <v>33</v>
      </c>
      <c r="F121" s="81">
        <f>F43</f>
        <v>0</v>
      </c>
      <c r="G121" s="82">
        <v>0</v>
      </c>
      <c r="H121" s="44">
        <f>G121*F121</f>
        <v>0</v>
      </c>
      <c r="I121" s="82">
        <v>0</v>
      </c>
      <c r="J121" s="45">
        <f>I121*F121</f>
        <v>0</v>
      </c>
      <c r="K121"/>
    </row>
    <row r="122" spans="1:11" ht="12.75" customHeight="1">
      <c r="A122" s="49" t="s">
        <v>46</v>
      </c>
      <c r="B122" s="47" t="s">
        <v>47</v>
      </c>
      <c r="C122" s="47"/>
      <c r="D122" s="47"/>
      <c r="E122" s="50" t="s">
        <v>33</v>
      </c>
      <c r="F122" s="81">
        <f>F44</f>
        <v>0</v>
      </c>
      <c r="G122" s="83">
        <v>0</v>
      </c>
      <c r="H122" s="44">
        <f>G122*F122</f>
        <v>0</v>
      </c>
      <c r="I122" s="83">
        <v>0</v>
      </c>
      <c r="J122" s="45">
        <f>I122*F122</f>
        <v>0</v>
      </c>
      <c r="K122"/>
    </row>
    <row r="123" spans="1:11" ht="12.75" customHeight="1">
      <c r="A123" s="48" t="s">
        <v>48</v>
      </c>
      <c r="B123" s="40" t="s">
        <v>49</v>
      </c>
      <c r="C123" s="40"/>
      <c r="D123" s="40"/>
      <c r="E123" s="41" t="s">
        <v>33</v>
      </c>
      <c r="F123" s="81">
        <f>F45</f>
        <v>0</v>
      </c>
      <c r="G123" s="82">
        <v>100</v>
      </c>
      <c r="H123" s="44">
        <f>G123*F123</f>
        <v>0</v>
      </c>
      <c r="I123" s="82">
        <v>100</v>
      </c>
      <c r="J123" s="45">
        <f>I123*F123</f>
        <v>0</v>
      </c>
      <c r="K123"/>
    </row>
    <row r="124" spans="1:11" ht="12.75" customHeight="1">
      <c r="A124" s="46" t="s">
        <v>50</v>
      </c>
      <c r="B124" s="40" t="s">
        <v>51</v>
      </c>
      <c r="C124" s="40"/>
      <c r="D124" s="40"/>
      <c r="E124" s="41" t="s">
        <v>33</v>
      </c>
      <c r="F124" s="81">
        <f>F46</f>
        <v>0</v>
      </c>
      <c r="G124" s="82">
        <v>0</v>
      </c>
      <c r="H124" s="44">
        <f>G124*F124</f>
        <v>0</v>
      </c>
      <c r="I124" s="82">
        <v>0</v>
      </c>
      <c r="J124" s="45">
        <f>I124*F124</f>
        <v>0</v>
      </c>
      <c r="K124"/>
    </row>
    <row r="125" spans="1:11" ht="12.75" customHeight="1">
      <c r="A125" s="39" t="s">
        <v>52</v>
      </c>
      <c r="B125" s="38" t="s">
        <v>53</v>
      </c>
      <c r="C125" s="38"/>
      <c r="D125" s="38"/>
      <c r="E125" s="41" t="s">
        <v>33</v>
      </c>
      <c r="F125" s="81">
        <f>F47</f>
        <v>0</v>
      </c>
      <c r="G125" s="82">
        <v>0</v>
      </c>
      <c r="H125" s="44">
        <f>G125*F125</f>
        <v>0</v>
      </c>
      <c r="I125" s="82">
        <v>0</v>
      </c>
      <c r="J125" s="45">
        <f>I125*F125</f>
        <v>0</v>
      </c>
      <c r="K125"/>
    </row>
    <row r="126" spans="1:11" ht="12.75" customHeight="1">
      <c r="A126" s="53" t="s">
        <v>54</v>
      </c>
      <c r="B126" s="54" t="s">
        <v>55</v>
      </c>
      <c r="C126" s="54"/>
      <c r="D126" s="54"/>
      <c r="E126" s="55" t="s">
        <v>33</v>
      </c>
      <c r="F126" s="81">
        <f>F48</f>
        <v>0</v>
      </c>
      <c r="G126" s="82">
        <v>150</v>
      </c>
      <c r="H126" s="44">
        <f>G126*F126</f>
        <v>0</v>
      </c>
      <c r="I126" s="82">
        <v>150</v>
      </c>
      <c r="J126" s="45">
        <f>I126*F126</f>
        <v>0</v>
      </c>
      <c r="K126"/>
    </row>
    <row r="127" spans="1:11" ht="12.75" customHeight="1">
      <c r="A127" s="39" t="s">
        <v>56</v>
      </c>
      <c r="B127" s="40" t="s">
        <v>57</v>
      </c>
      <c r="C127" s="40"/>
      <c r="D127" s="40"/>
      <c r="E127" s="41" t="s">
        <v>33</v>
      </c>
      <c r="F127" s="81">
        <f>F49</f>
        <v>0</v>
      </c>
      <c r="G127" s="82">
        <v>1000</v>
      </c>
      <c r="H127" s="44">
        <f>G127*F127</f>
        <v>0</v>
      </c>
      <c r="I127" s="82">
        <v>1000</v>
      </c>
      <c r="J127" s="45">
        <f>I127*F127</f>
        <v>0</v>
      </c>
      <c r="K127"/>
    </row>
    <row r="128" spans="1:11" ht="12.75">
      <c r="A128" s="56" t="s">
        <v>58</v>
      </c>
      <c r="B128" s="57"/>
      <c r="C128"/>
      <c r="D128"/>
      <c r="E128" s="58"/>
      <c r="F128" s="81">
        <f>F50</f>
        <v>0</v>
      </c>
      <c r="G128" s="82"/>
      <c r="H128" s="44">
        <f>G128*F128</f>
        <v>0</v>
      </c>
      <c r="I128" s="82"/>
      <c r="J128" s="45">
        <f>I128*F128</f>
        <v>0</v>
      </c>
      <c r="K128"/>
    </row>
    <row r="129" spans="1:11" ht="12.75" customHeight="1">
      <c r="A129" s="48" t="s">
        <v>59</v>
      </c>
      <c r="B129" s="47" t="s">
        <v>60</v>
      </c>
      <c r="C129" s="47"/>
      <c r="D129" s="47"/>
      <c r="E129" s="50" t="s">
        <v>33</v>
      </c>
      <c r="F129" s="81">
        <f>F51</f>
        <v>0</v>
      </c>
      <c r="G129" s="82">
        <v>30</v>
      </c>
      <c r="H129" s="44">
        <f>G129*F129</f>
        <v>0</v>
      </c>
      <c r="I129" s="82">
        <v>30</v>
      </c>
      <c r="J129" s="45">
        <f>I129*F129</f>
        <v>0</v>
      </c>
      <c r="K129"/>
    </row>
    <row r="130" spans="1:11" ht="12.75" customHeight="1">
      <c r="A130" s="48" t="s">
        <v>61</v>
      </c>
      <c r="B130" s="47" t="s">
        <v>62</v>
      </c>
      <c r="C130" s="47"/>
      <c r="D130" s="47"/>
      <c r="E130" s="50" t="s">
        <v>33</v>
      </c>
      <c r="F130" s="81">
        <f>F52</f>
        <v>0</v>
      </c>
      <c r="G130" s="82">
        <v>40</v>
      </c>
      <c r="H130" s="44">
        <f>G130*F130</f>
        <v>0</v>
      </c>
      <c r="I130" s="82">
        <v>40</v>
      </c>
      <c r="J130" s="45">
        <f>I130*F130</f>
        <v>0</v>
      </c>
      <c r="K130"/>
    </row>
    <row r="131" spans="1:11" ht="12.75" customHeight="1">
      <c r="A131" s="49" t="s">
        <v>63</v>
      </c>
      <c r="B131" s="47" t="s">
        <v>64</v>
      </c>
      <c r="C131" s="47"/>
      <c r="D131" s="47"/>
      <c r="E131" s="50" t="s">
        <v>33</v>
      </c>
      <c r="F131" s="81">
        <f>F53</f>
        <v>0</v>
      </c>
      <c r="G131" s="82">
        <v>15</v>
      </c>
      <c r="H131" s="44">
        <f>G131*F131</f>
        <v>0</v>
      </c>
      <c r="I131" s="82">
        <v>15</v>
      </c>
      <c r="J131" s="45">
        <f>I131*F131</f>
        <v>0</v>
      </c>
      <c r="K131"/>
    </row>
    <row r="132" spans="1:11" ht="12.75" customHeight="1">
      <c r="A132" s="48" t="s">
        <v>65</v>
      </c>
      <c r="B132" s="47" t="s">
        <v>66</v>
      </c>
      <c r="C132" s="47"/>
      <c r="D132" s="47"/>
      <c r="E132" s="50" t="s">
        <v>33</v>
      </c>
      <c r="F132" s="81">
        <f>F54</f>
        <v>0</v>
      </c>
      <c r="G132" s="82">
        <v>15</v>
      </c>
      <c r="H132" s="44">
        <f>G132*F132</f>
        <v>0</v>
      </c>
      <c r="I132" s="82">
        <v>15</v>
      </c>
      <c r="J132" s="45">
        <f>I132*F132</f>
        <v>0</v>
      </c>
      <c r="K132"/>
    </row>
    <row r="133" spans="1:11" ht="12.75" customHeight="1">
      <c r="A133" s="49" t="s">
        <v>67</v>
      </c>
      <c r="B133" s="47" t="s">
        <v>68</v>
      </c>
      <c r="C133" s="47"/>
      <c r="D133" s="47"/>
      <c r="E133" s="50" t="s">
        <v>33</v>
      </c>
      <c r="F133" s="81">
        <f>F55</f>
        <v>0</v>
      </c>
      <c r="G133" s="82">
        <v>15</v>
      </c>
      <c r="H133" s="44">
        <f>G133*F133</f>
        <v>0</v>
      </c>
      <c r="I133" s="82">
        <v>15</v>
      </c>
      <c r="J133" s="45">
        <f>I133*F133</f>
        <v>0</v>
      </c>
      <c r="K133"/>
    </row>
    <row r="134" spans="1:11" ht="12.75" customHeight="1">
      <c r="A134" s="49" t="s">
        <v>69</v>
      </c>
      <c r="B134" s="47" t="s">
        <v>70</v>
      </c>
      <c r="C134" s="47"/>
      <c r="D134" s="47"/>
      <c r="E134" s="50" t="s">
        <v>33</v>
      </c>
      <c r="F134" s="81">
        <f>F56</f>
        <v>0</v>
      </c>
      <c r="G134" s="82">
        <v>15</v>
      </c>
      <c r="H134" s="44">
        <f>G134*F134</f>
        <v>0</v>
      </c>
      <c r="I134" s="82">
        <v>15</v>
      </c>
      <c r="J134" s="45">
        <f>I134*F134</f>
        <v>0</v>
      </c>
      <c r="K134"/>
    </row>
    <row r="135" spans="1:11" ht="12.75" customHeight="1">
      <c r="A135" s="48" t="s">
        <v>71</v>
      </c>
      <c r="B135" s="59" t="s">
        <v>72</v>
      </c>
      <c r="C135" s="59"/>
      <c r="D135" s="59"/>
      <c r="E135" s="50" t="s">
        <v>33</v>
      </c>
      <c r="F135" s="81">
        <f>F57</f>
        <v>0</v>
      </c>
      <c r="G135" s="82">
        <v>8</v>
      </c>
      <c r="H135" s="44">
        <f>G135*F135</f>
        <v>0</v>
      </c>
      <c r="I135" s="82">
        <v>8</v>
      </c>
      <c r="J135" s="45">
        <f>I135*F135</f>
        <v>0</v>
      </c>
      <c r="K135"/>
    </row>
    <row r="136" spans="1:11" ht="12.75" customHeight="1">
      <c r="A136" s="49" t="s">
        <v>73</v>
      </c>
      <c r="B136" s="47" t="s">
        <v>74</v>
      </c>
      <c r="C136" s="47"/>
      <c r="D136" s="47"/>
      <c r="E136" s="50" t="s">
        <v>33</v>
      </c>
      <c r="F136" s="81">
        <f>F58</f>
        <v>0</v>
      </c>
      <c r="G136" s="82">
        <v>0</v>
      </c>
      <c r="H136" s="44">
        <f>G136*F136</f>
        <v>0</v>
      </c>
      <c r="I136" s="82">
        <v>0</v>
      </c>
      <c r="J136" s="45">
        <f>I136*F136</f>
        <v>0</v>
      </c>
      <c r="K136"/>
    </row>
    <row r="137" spans="1:11" ht="12.75" customHeight="1">
      <c r="A137" s="48" t="s">
        <v>75</v>
      </c>
      <c r="B137" s="47" t="s">
        <v>76</v>
      </c>
      <c r="C137" s="47"/>
      <c r="D137" s="47"/>
      <c r="E137" s="50" t="s">
        <v>33</v>
      </c>
      <c r="F137" s="81">
        <f>F59</f>
        <v>0</v>
      </c>
      <c r="G137" s="82">
        <v>0</v>
      </c>
      <c r="H137" s="44">
        <f>G137*F137</f>
        <v>0</v>
      </c>
      <c r="I137" s="82">
        <v>0</v>
      </c>
      <c r="J137" s="45">
        <f>I137*F137</f>
        <v>0</v>
      </c>
      <c r="K137"/>
    </row>
    <row r="138" spans="1:11" ht="12.75" customHeight="1">
      <c r="A138" s="48" t="s">
        <v>77</v>
      </c>
      <c r="B138" s="47" t="s">
        <v>78</v>
      </c>
      <c r="C138" s="47"/>
      <c r="D138" s="47"/>
      <c r="E138" s="50" t="s">
        <v>33</v>
      </c>
      <c r="F138" s="81">
        <f>F60</f>
        <v>0</v>
      </c>
      <c r="G138" s="82">
        <v>50</v>
      </c>
      <c r="H138" s="44">
        <f>G138*F138</f>
        <v>0</v>
      </c>
      <c r="I138" s="82">
        <v>50</v>
      </c>
      <c r="J138" s="45">
        <f>I138*F138</f>
        <v>0</v>
      </c>
      <c r="K138"/>
    </row>
    <row r="139" spans="1:11" ht="12.75" customHeight="1">
      <c r="A139" s="49" t="s">
        <v>79</v>
      </c>
      <c r="B139" s="47" t="s">
        <v>80</v>
      </c>
      <c r="C139" s="47"/>
      <c r="D139" s="47"/>
      <c r="E139" s="50" t="s">
        <v>33</v>
      </c>
      <c r="F139" s="81">
        <f>F61</f>
        <v>0</v>
      </c>
      <c r="G139" s="82">
        <v>500</v>
      </c>
      <c r="H139" s="44">
        <f>G139*F139</f>
        <v>0</v>
      </c>
      <c r="I139" s="82">
        <v>500</v>
      </c>
      <c r="J139" s="45">
        <f>I139*F139</f>
        <v>0</v>
      </c>
      <c r="K139"/>
    </row>
    <row r="140" spans="1:11" ht="12.75" customHeight="1">
      <c r="A140" s="48" t="s">
        <v>81</v>
      </c>
      <c r="B140" s="47" t="s">
        <v>82</v>
      </c>
      <c r="C140" s="47"/>
      <c r="D140" s="47"/>
      <c r="E140" s="50" t="s">
        <v>33</v>
      </c>
      <c r="F140" s="81">
        <f>F62</f>
        <v>0</v>
      </c>
      <c r="G140" s="82">
        <v>200</v>
      </c>
      <c r="H140" s="44">
        <f>G140*F140</f>
        <v>0</v>
      </c>
      <c r="I140" s="82">
        <v>200</v>
      </c>
      <c r="J140" s="45">
        <f>I140*F140</f>
        <v>0</v>
      </c>
      <c r="K140"/>
    </row>
    <row r="141" spans="1:11" ht="12.75" customHeight="1">
      <c r="A141" s="49" t="s">
        <v>83</v>
      </c>
      <c r="B141" s="47" t="s">
        <v>84</v>
      </c>
      <c r="C141" s="47"/>
      <c r="D141" s="47"/>
      <c r="E141" s="50" t="s">
        <v>33</v>
      </c>
      <c r="F141" s="81">
        <f>F63</f>
        <v>0</v>
      </c>
      <c r="G141" s="82">
        <v>150</v>
      </c>
      <c r="H141" s="44">
        <f>G141*F141</f>
        <v>0</v>
      </c>
      <c r="I141" s="82">
        <v>150</v>
      </c>
      <c r="J141" s="45">
        <f>I141*F141</f>
        <v>0</v>
      </c>
      <c r="K141"/>
    </row>
    <row r="142" spans="1:11" ht="12.75" customHeight="1">
      <c r="A142" s="48" t="s">
        <v>85</v>
      </c>
      <c r="B142" s="47" t="s">
        <v>86</v>
      </c>
      <c r="C142" s="47"/>
      <c r="D142" s="47"/>
      <c r="E142" s="50" t="s">
        <v>33</v>
      </c>
      <c r="F142" s="81">
        <f>F64</f>
        <v>0</v>
      </c>
      <c r="G142" s="82">
        <v>0</v>
      </c>
      <c r="H142" s="44">
        <f>G142*F142</f>
        <v>0</v>
      </c>
      <c r="I142" s="82">
        <v>0</v>
      </c>
      <c r="J142" s="45">
        <f>I142*F142</f>
        <v>0</v>
      </c>
      <c r="K142"/>
    </row>
    <row r="143" spans="1:11" ht="12.75" customHeight="1">
      <c r="A143" s="48" t="s">
        <v>87</v>
      </c>
      <c r="B143" s="59" t="s">
        <v>88</v>
      </c>
      <c r="C143" s="59"/>
      <c r="D143" s="59"/>
      <c r="E143" s="55" t="s">
        <v>33</v>
      </c>
      <c r="F143" s="81">
        <f>F65</f>
        <v>0</v>
      </c>
      <c r="G143" s="82">
        <v>10</v>
      </c>
      <c r="H143" s="44">
        <f>G143*F143</f>
        <v>0</v>
      </c>
      <c r="I143" s="82">
        <v>10</v>
      </c>
      <c r="J143" s="45">
        <f>I143*F143</f>
        <v>0</v>
      </c>
      <c r="K143"/>
    </row>
    <row r="144" spans="1:11" ht="12.75" customHeight="1">
      <c r="A144" s="60" t="s">
        <v>89</v>
      </c>
      <c r="B144" s="59" t="s">
        <v>90</v>
      </c>
      <c r="C144" s="59"/>
      <c r="D144" s="59"/>
      <c r="E144" s="55" t="s">
        <v>33</v>
      </c>
      <c r="F144" s="81">
        <f>F66</f>
        <v>0</v>
      </c>
      <c r="G144" s="82">
        <v>0</v>
      </c>
      <c r="H144" s="44">
        <f>G144*F144</f>
        <v>0</v>
      </c>
      <c r="I144" s="82">
        <v>0</v>
      </c>
      <c r="J144" s="45">
        <f>I144*F144</f>
        <v>0</v>
      </c>
      <c r="K144"/>
    </row>
    <row r="145" spans="1:11" ht="12.75" customHeight="1">
      <c r="A145" s="48" t="s">
        <v>91</v>
      </c>
      <c r="B145" s="59" t="s">
        <v>92</v>
      </c>
      <c r="C145" s="59"/>
      <c r="D145" s="59"/>
      <c r="E145" s="55" t="s">
        <v>33</v>
      </c>
      <c r="F145" s="81">
        <f>F67</f>
        <v>0</v>
      </c>
      <c r="G145" s="84">
        <v>0</v>
      </c>
      <c r="H145" s="44">
        <f>G145*F145</f>
        <v>0</v>
      </c>
      <c r="I145" s="84">
        <v>0</v>
      </c>
      <c r="J145" s="45">
        <f>I145*F145</f>
        <v>0</v>
      </c>
      <c r="K145"/>
    </row>
    <row r="146" spans="1:11" ht="12.75" customHeight="1">
      <c r="A146" s="60" t="s">
        <v>93</v>
      </c>
      <c r="B146" s="59" t="s">
        <v>94</v>
      </c>
      <c r="C146" s="59"/>
      <c r="D146" s="59"/>
      <c r="E146" s="55" t="s">
        <v>33</v>
      </c>
      <c r="F146" s="81">
        <f>F68</f>
        <v>0</v>
      </c>
      <c r="G146" s="84">
        <v>0</v>
      </c>
      <c r="H146" s="44">
        <f>G146*F146</f>
        <v>0</v>
      </c>
      <c r="I146" s="84">
        <v>0</v>
      </c>
      <c r="J146" s="45">
        <f>I146*F146</f>
        <v>0</v>
      </c>
      <c r="K146"/>
    </row>
    <row r="147" spans="1:11" ht="12.75" customHeight="1">
      <c r="A147" s="48" t="s">
        <v>95</v>
      </c>
      <c r="B147" s="59" t="s">
        <v>96</v>
      </c>
      <c r="C147" s="59"/>
      <c r="D147" s="59"/>
      <c r="E147" s="55" t="s">
        <v>33</v>
      </c>
      <c r="F147" s="81">
        <f>F69</f>
        <v>0</v>
      </c>
      <c r="G147" s="84">
        <v>0</v>
      </c>
      <c r="H147" s="44">
        <f>G147*F147</f>
        <v>0</v>
      </c>
      <c r="I147" s="84">
        <v>0</v>
      </c>
      <c r="J147" s="45">
        <f>I147*F147</f>
        <v>0</v>
      </c>
      <c r="K147"/>
    </row>
    <row r="148" spans="1:11" ht="12.75" customHeight="1">
      <c r="A148" s="60" t="s">
        <v>97</v>
      </c>
      <c r="B148" s="59" t="s">
        <v>98</v>
      </c>
      <c r="C148" s="59"/>
      <c r="D148" s="59"/>
      <c r="E148" s="55" t="s">
        <v>33</v>
      </c>
      <c r="F148" s="81">
        <f>F70</f>
        <v>0</v>
      </c>
      <c r="G148" s="84">
        <v>0</v>
      </c>
      <c r="H148" s="44">
        <f>G148*F148</f>
        <v>0</v>
      </c>
      <c r="I148" s="84">
        <v>0</v>
      </c>
      <c r="J148" s="45">
        <f>I148*F148</f>
        <v>0</v>
      </c>
      <c r="K148"/>
    </row>
    <row r="149" spans="1:11" ht="12.75" customHeight="1">
      <c r="A149" s="60" t="s">
        <v>99</v>
      </c>
      <c r="B149" s="59" t="s">
        <v>100</v>
      </c>
      <c r="C149" s="59"/>
      <c r="D149" s="59"/>
      <c r="E149" s="55" t="s">
        <v>33</v>
      </c>
      <c r="F149" s="81">
        <f>F71</f>
        <v>0</v>
      </c>
      <c r="G149" s="84">
        <v>0</v>
      </c>
      <c r="H149" s="44">
        <f>G149*F149</f>
        <v>0</v>
      </c>
      <c r="I149" s="84">
        <v>0</v>
      </c>
      <c r="J149" s="45">
        <f>I149*F149</f>
        <v>0</v>
      </c>
      <c r="K149"/>
    </row>
    <row r="150" spans="1:11" ht="12.75" customHeight="1">
      <c r="A150" s="48" t="s">
        <v>101</v>
      </c>
      <c r="B150" s="59" t="s">
        <v>102</v>
      </c>
      <c r="C150" s="59"/>
      <c r="D150" s="59"/>
      <c r="E150" s="55" t="s">
        <v>33</v>
      </c>
      <c r="F150" s="81">
        <f>F72</f>
        <v>0</v>
      </c>
      <c r="G150" s="84">
        <v>0</v>
      </c>
      <c r="H150" s="44">
        <f>G150*F150</f>
        <v>0</v>
      </c>
      <c r="I150" s="84">
        <v>0</v>
      </c>
      <c r="J150" s="45">
        <f>I150*F150</f>
        <v>0</v>
      </c>
      <c r="K150"/>
    </row>
    <row r="151" spans="1:11" ht="12.75">
      <c r="A151" s="61" t="s">
        <v>103</v>
      </c>
      <c r="B151" s="57"/>
      <c r="C151"/>
      <c r="D151"/>
      <c r="E151" s="58"/>
      <c r="F151" s="81">
        <f>F73</f>
        <v>0</v>
      </c>
      <c r="G151" s="82"/>
      <c r="H151" s="44">
        <f>G151*F151</f>
        <v>0</v>
      </c>
      <c r="I151" s="82"/>
      <c r="J151" s="45">
        <f>I151*F151</f>
        <v>0</v>
      </c>
      <c r="K151"/>
    </row>
    <row r="152" spans="1:11" ht="12.75" customHeight="1">
      <c r="A152" s="49" t="s">
        <v>104</v>
      </c>
      <c r="B152" s="47" t="s">
        <v>105</v>
      </c>
      <c r="C152" s="47"/>
      <c r="D152" s="47"/>
      <c r="E152" s="50" t="s">
        <v>106</v>
      </c>
      <c r="F152" s="81">
        <f>F74</f>
        <v>0</v>
      </c>
      <c r="G152" s="82">
        <v>0</v>
      </c>
      <c r="H152" s="44">
        <f>G152*F152</f>
        <v>0</v>
      </c>
      <c r="I152" s="82">
        <v>0</v>
      </c>
      <c r="J152" s="45">
        <f>I152*F152</f>
        <v>0</v>
      </c>
      <c r="K152"/>
    </row>
    <row r="153" spans="1:11" ht="12.75" customHeight="1">
      <c r="A153" s="49" t="s">
        <v>107</v>
      </c>
      <c r="B153" s="47" t="s">
        <v>108</v>
      </c>
      <c r="C153" s="47"/>
      <c r="D153" s="47"/>
      <c r="E153" s="50" t="s">
        <v>33</v>
      </c>
      <c r="F153" s="81">
        <f>F75</f>
        <v>0</v>
      </c>
      <c r="G153" s="82">
        <v>0</v>
      </c>
      <c r="H153" s="44">
        <f>G153*F153</f>
        <v>0</v>
      </c>
      <c r="I153" s="82">
        <v>0</v>
      </c>
      <c r="J153" s="45">
        <f>I153*F153</f>
        <v>0</v>
      </c>
      <c r="K153"/>
    </row>
    <row r="154" spans="1:11" ht="12.75" customHeight="1">
      <c r="A154" s="49" t="s">
        <v>109</v>
      </c>
      <c r="B154" s="47" t="s">
        <v>110</v>
      </c>
      <c r="C154" s="47"/>
      <c r="D154" s="47"/>
      <c r="E154" s="50" t="s">
        <v>33</v>
      </c>
      <c r="F154" s="81">
        <f>F76</f>
        <v>0</v>
      </c>
      <c r="G154" s="82">
        <v>0</v>
      </c>
      <c r="H154" s="44">
        <f>G154*F154</f>
        <v>0</v>
      </c>
      <c r="I154" s="82">
        <v>0</v>
      </c>
      <c r="J154" s="45">
        <f>I154*F154</f>
        <v>0</v>
      </c>
      <c r="K154"/>
    </row>
    <row r="155" spans="1:11" ht="12.75" customHeight="1">
      <c r="A155" s="49" t="s">
        <v>111</v>
      </c>
      <c r="B155" s="47" t="s">
        <v>112</v>
      </c>
      <c r="C155" s="47"/>
      <c r="D155" s="47"/>
      <c r="E155" s="50" t="s">
        <v>33</v>
      </c>
      <c r="F155" s="81">
        <f>F77</f>
        <v>0</v>
      </c>
      <c r="G155" s="82">
        <v>0</v>
      </c>
      <c r="H155" s="44">
        <f>G155*F155</f>
        <v>0</v>
      </c>
      <c r="I155" s="82">
        <v>0</v>
      </c>
      <c r="J155" s="45">
        <f>I155*F155</f>
        <v>0</v>
      </c>
      <c r="K155"/>
    </row>
    <row r="156" spans="1:11" ht="12.75" customHeight="1">
      <c r="A156" s="49" t="s">
        <v>113</v>
      </c>
      <c r="B156" s="62" t="s">
        <v>114</v>
      </c>
      <c r="C156" s="62"/>
      <c r="D156" s="62"/>
      <c r="E156" s="50" t="s">
        <v>33</v>
      </c>
      <c r="F156" s="81">
        <f>F78</f>
        <v>0</v>
      </c>
      <c r="G156" s="82">
        <v>250</v>
      </c>
      <c r="H156" s="44">
        <f>G156*F156</f>
        <v>0</v>
      </c>
      <c r="I156" s="82">
        <v>250</v>
      </c>
      <c r="J156" s="45">
        <f>I156*F156</f>
        <v>0</v>
      </c>
      <c r="K156"/>
    </row>
    <row r="157" spans="1:11" ht="12.75">
      <c r="A157" s="61" t="s">
        <v>115</v>
      </c>
      <c r="B157" s="57"/>
      <c r="C157"/>
      <c r="D157"/>
      <c r="E157" s="50"/>
      <c r="F157" s="81">
        <f>F79</f>
        <v>0</v>
      </c>
      <c r="G157" s="82"/>
      <c r="H157" s="44">
        <f>G157*F157</f>
        <v>0</v>
      </c>
      <c r="I157" s="82"/>
      <c r="J157" s="45">
        <f>I157*F157</f>
        <v>0</v>
      </c>
      <c r="K157"/>
    </row>
    <row r="158" spans="1:11" ht="12.75" customHeight="1">
      <c r="A158" s="49" t="s">
        <v>116</v>
      </c>
      <c r="B158" s="47" t="s">
        <v>117</v>
      </c>
      <c r="C158" s="47"/>
      <c r="D158" s="47"/>
      <c r="E158" s="50" t="s">
        <v>33</v>
      </c>
      <c r="F158" s="81">
        <f>F80</f>
        <v>0</v>
      </c>
      <c r="G158" s="82">
        <v>500</v>
      </c>
      <c r="H158" s="44">
        <f>G158*F158</f>
        <v>0</v>
      </c>
      <c r="I158" s="82">
        <v>500</v>
      </c>
      <c r="J158" s="45">
        <f>I158*F158</f>
        <v>0</v>
      </c>
      <c r="K158"/>
    </row>
    <row r="159" spans="1:11" ht="12.75" customHeight="1">
      <c r="A159" s="49" t="s">
        <v>118</v>
      </c>
      <c r="B159" s="47" t="s">
        <v>119</v>
      </c>
      <c r="C159" s="47"/>
      <c r="D159" s="47"/>
      <c r="E159" s="50" t="s">
        <v>33</v>
      </c>
      <c r="F159" s="81">
        <f>F81</f>
        <v>0</v>
      </c>
      <c r="G159" s="82">
        <v>600</v>
      </c>
      <c r="H159" s="44">
        <f>G159*F159</f>
        <v>0</v>
      </c>
      <c r="I159" s="82">
        <v>600</v>
      </c>
      <c r="J159" s="45">
        <f>I159*F159</f>
        <v>0</v>
      </c>
      <c r="K159"/>
    </row>
    <row r="160" spans="1:11" ht="12.75" customHeight="1">
      <c r="A160" s="49" t="s">
        <v>120</v>
      </c>
      <c r="B160" s="47" t="s">
        <v>121</v>
      </c>
      <c r="C160" s="47"/>
      <c r="D160" s="47"/>
      <c r="E160" s="50" t="s">
        <v>33</v>
      </c>
      <c r="F160" s="81">
        <f>F82</f>
        <v>0</v>
      </c>
      <c r="G160" s="82">
        <v>150</v>
      </c>
      <c r="H160" s="44">
        <f>G160*F160</f>
        <v>0</v>
      </c>
      <c r="I160" s="82">
        <v>150</v>
      </c>
      <c r="J160" s="45">
        <f>I160*F160</f>
        <v>0</v>
      </c>
      <c r="K160"/>
    </row>
    <row r="161" spans="1:11" ht="12.75" customHeight="1">
      <c r="A161" s="49" t="s">
        <v>122</v>
      </c>
      <c r="B161" s="47" t="s">
        <v>123</v>
      </c>
      <c r="C161" s="47"/>
      <c r="D161" s="47"/>
      <c r="E161" s="50" t="s">
        <v>33</v>
      </c>
      <c r="F161" s="81">
        <f>F83</f>
        <v>0</v>
      </c>
      <c r="G161" s="82">
        <v>0</v>
      </c>
      <c r="H161" s="44">
        <f>G161*F161</f>
        <v>0</v>
      </c>
      <c r="I161" s="82">
        <v>0</v>
      </c>
      <c r="J161" s="45">
        <f>I161*F161</f>
        <v>0</v>
      </c>
      <c r="K161"/>
    </row>
    <row r="162" spans="1:11" ht="12.75" customHeight="1">
      <c r="A162" s="49" t="s">
        <v>124</v>
      </c>
      <c r="B162" s="63" t="s">
        <v>125</v>
      </c>
      <c r="C162" s="63"/>
      <c r="D162" s="63"/>
      <c r="E162" s="50" t="s">
        <v>33</v>
      </c>
      <c r="F162" s="81">
        <f>F84</f>
        <v>0</v>
      </c>
      <c r="G162" s="82">
        <v>0</v>
      </c>
      <c r="H162" s="44">
        <f>G162*F162</f>
        <v>0</v>
      </c>
      <c r="I162" s="82">
        <v>0</v>
      </c>
      <c r="J162" s="45">
        <f>I162*F162</f>
        <v>0</v>
      </c>
      <c r="K162"/>
    </row>
    <row r="163" spans="1:11" ht="12.75" customHeight="1">
      <c r="A163" s="49" t="s">
        <v>126</v>
      </c>
      <c r="B163" s="47" t="s">
        <v>127</v>
      </c>
      <c r="C163" s="47"/>
      <c r="D163" s="47"/>
      <c r="E163" s="50" t="s">
        <v>33</v>
      </c>
      <c r="F163" s="81">
        <f>F85</f>
        <v>0</v>
      </c>
      <c r="G163" s="84">
        <v>0</v>
      </c>
      <c r="H163" s="44">
        <f>G163*F163</f>
        <v>0</v>
      </c>
      <c r="I163" s="84">
        <v>0</v>
      </c>
      <c r="J163" s="45">
        <f>I163*F163</f>
        <v>0</v>
      </c>
      <c r="K163"/>
    </row>
    <row r="164" spans="1:11" ht="12.75">
      <c r="A164" s="61" t="s">
        <v>128</v>
      </c>
      <c r="B164" s="57"/>
      <c r="C164"/>
      <c r="D164"/>
      <c r="E164" s="58"/>
      <c r="F164" s="81">
        <f>F86</f>
        <v>0</v>
      </c>
      <c r="G164" s="82"/>
      <c r="H164" s="44">
        <f>G164*F164</f>
        <v>0</v>
      </c>
      <c r="I164" s="82"/>
      <c r="J164" s="45">
        <f>I164*F164</f>
        <v>0</v>
      </c>
      <c r="K164"/>
    </row>
    <row r="165" spans="1:11" ht="12.75" customHeight="1">
      <c r="A165" s="49" t="s">
        <v>129</v>
      </c>
      <c r="B165" s="62" t="s">
        <v>130</v>
      </c>
      <c r="C165" s="62"/>
      <c r="D165" s="62"/>
      <c r="E165" s="50" t="s">
        <v>33</v>
      </c>
      <c r="F165" s="81">
        <f>F87</f>
        <v>0</v>
      </c>
      <c r="G165" s="82">
        <v>0</v>
      </c>
      <c r="H165" s="44">
        <f>G165*F165</f>
        <v>0</v>
      </c>
      <c r="I165" s="82">
        <v>0</v>
      </c>
      <c r="J165" s="45">
        <f>I165*F165</f>
        <v>0</v>
      </c>
      <c r="K165"/>
    </row>
    <row r="166" spans="1:11" ht="12.75" customHeight="1">
      <c r="A166" s="49" t="s">
        <v>131</v>
      </c>
      <c r="B166" s="47" t="s">
        <v>132</v>
      </c>
      <c r="C166" s="47"/>
      <c r="D166" s="47"/>
      <c r="E166" s="50" t="s">
        <v>33</v>
      </c>
      <c r="F166" s="81">
        <f>F88</f>
        <v>0</v>
      </c>
      <c r="G166" s="82">
        <v>0</v>
      </c>
      <c r="H166" s="44">
        <f>G166*F166</f>
        <v>0</v>
      </c>
      <c r="I166" s="82">
        <v>0</v>
      </c>
      <c r="J166" s="45">
        <f>I166*F166</f>
        <v>0</v>
      </c>
      <c r="K166"/>
    </row>
    <row r="167" spans="1:11" ht="12.75" customHeight="1">
      <c r="A167" s="48" t="s">
        <v>133</v>
      </c>
      <c r="B167" s="62" t="s">
        <v>134</v>
      </c>
      <c r="C167" s="62"/>
      <c r="D167" s="62"/>
      <c r="E167" s="50" t="s">
        <v>33</v>
      </c>
      <c r="F167" s="81">
        <f>F89</f>
        <v>0</v>
      </c>
      <c r="G167" s="82">
        <v>0</v>
      </c>
      <c r="H167" s="44">
        <f>G167*F167</f>
        <v>0</v>
      </c>
      <c r="I167" s="82">
        <v>0</v>
      </c>
      <c r="J167" s="45">
        <f>I167*F167</f>
        <v>0</v>
      </c>
      <c r="K167"/>
    </row>
    <row r="168" spans="1:11" ht="12.75" customHeight="1">
      <c r="A168" s="49" t="s">
        <v>135</v>
      </c>
      <c r="B168" s="47" t="s">
        <v>136</v>
      </c>
      <c r="C168" s="47"/>
      <c r="D168" s="47"/>
      <c r="E168" s="50" t="s">
        <v>33</v>
      </c>
      <c r="F168" s="81">
        <f>F90</f>
        <v>0</v>
      </c>
      <c r="G168" s="82">
        <v>600</v>
      </c>
      <c r="H168" s="44">
        <f>G168*F168</f>
        <v>0</v>
      </c>
      <c r="I168" s="82">
        <v>600</v>
      </c>
      <c r="J168" s="45">
        <f>I168*F168</f>
        <v>0</v>
      </c>
      <c r="K168"/>
    </row>
    <row r="169" spans="1:11" ht="12.75">
      <c r="A169" s="61" t="s">
        <v>137</v>
      </c>
      <c r="B169" s="57"/>
      <c r="C169"/>
      <c r="D169"/>
      <c r="E169" s="58"/>
      <c r="F169" s="81">
        <f>F91</f>
        <v>0</v>
      </c>
      <c r="G169" s="82"/>
      <c r="H169" s="44">
        <f>G169*F169</f>
        <v>0</v>
      </c>
      <c r="I169" s="82"/>
      <c r="J169" s="45">
        <f>I169*F169</f>
        <v>0</v>
      </c>
      <c r="K169"/>
    </row>
    <row r="170" spans="1:11" ht="12.75" customHeight="1">
      <c r="A170" s="49" t="s">
        <v>138</v>
      </c>
      <c r="B170" s="47" t="s">
        <v>139</v>
      </c>
      <c r="C170" s="47"/>
      <c r="D170" s="47"/>
      <c r="E170" s="50" t="s">
        <v>33</v>
      </c>
      <c r="F170" s="81">
        <f>F92</f>
        <v>0</v>
      </c>
      <c r="G170" s="82">
        <v>0</v>
      </c>
      <c r="H170" s="44">
        <f>G170*F170</f>
        <v>0</v>
      </c>
      <c r="I170" s="82">
        <v>0</v>
      </c>
      <c r="J170" s="45">
        <f>I170*F170</f>
        <v>0</v>
      </c>
      <c r="K170"/>
    </row>
    <row r="171" spans="1:11" ht="12.75" customHeight="1">
      <c r="A171" s="49" t="s">
        <v>140</v>
      </c>
      <c r="B171" s="47" t="s">
        <v>141</v>
      </c>
      <c r="C171" s="47"/>
      <c r="D171" s="47"/>
      <c r="E171" s="50" t="s">
        <v>33</v>
      </c>
      <c r="F171" s="81">
        <f>F93</f>
        <v>0</v>
      </c>
      <c r="G171" s="82">
        <v>0</v>
      </c>
      <c r="H171" s="44">
        <f>G171*F171</f>
        <v>0</v>
      </c>
      <c r="I171" s="82">
        <v>0</v>
      </c>
      <c r="J171" s="45">
        <f>I171*F171</f>
        <v>0</v>
      </c>
      <c r="K171"/>
    </row>
    <row r="172" spans="1:11" ht="12.75" customHeight="1">
      <c r="A172" s="49" t="s">
        <v>142</v>
      </c>
      <c r="B172" s="47" t="s">
        <v>143</v>
      </c>
      <c r="C172" s="47"/>
      <c r="D172" s="47"/>
      <c r="E172" s="50" t="s">
        <v>33</v>
      </c>
      <c r="F172" s="81">
        <f>F94</f>
        <v>0</v>
      </c>
      <c r="G172" s="82">
        <v>0</v>
      </c>
      <c r="H172" s="44">
        <f>G172*F172</f>
        <v>0</v>
      </c>
      <c r="I172" s="82">
        <v>0</v>
      </c>
      <c r="J172" s="45">
        <f>I172*F172</f>
        <v>0</v>
      </c>
      <c r="K172"/>
    </row>
    <row r="173" spans="1:11" ht="12.75" customHeight="1">
      <c r="A173" s="49" t="s">
        <v>144</v>
      </c>
      <c r="B173" s="59" t="s">
        <v>145</v>
      </c>
      <c r="C173" s="59"/>
      <c r="D173" s="59"/>
      <c r="E173" s="50"/>
      <c r="F173" s="81">
        <f>F95</f>
        <v>0</v>
      </c>
      <c r="G173" s="82"/>
      <c r="H173" s="44"/>
      <c r="I173" s="82"/>
      <c r="J173" s="45"/>
      <c r="K173"/>
    </row>
    <row r="174" spans="1:11" ht="12.75" customHeight="1">
      <c r="A174" s="49" t="s">
        <v>146</v>
      </c>
      <c r="B174" s="59" t="s">
        <v>147</v>
      </c>
      <c r="C174" s="59"/>
      <c r="D174" s="59"/>
      <c r="E174" s="50" t="s">
        <v>33</v>
      </c>
      <c r="F174" s="81">
        <f>F96</f>
        <v>0</v>
      </c>
      <c r="G174" s="82">
        <v>0</v>
      </c>
      <c r="H174" s="44">
        <f>G174*F174</f>
        <v>0</v>
      </c>
      <c r="I174" s="82">
        <v>0</v>
      </c>
      <c r="J174" s="45">
        <f>I174*F174</f>
        <v>0</v>
      </c>
      <c r="K174"/>
    </row>
    <row r="175" spans="1:11" ht="12.75" customHeight="1">
      <c r="A175" s="49" t="s">
        <v>148</v>
      </c>
      <c r="B175" s="59" t="s">
        <v>149</v>
      </c>
      <c r="C175" s="59"/>
      <c r="D175" s="59"/>
      <c r="E175" s="50" t="s">
        <v>33</v>
      </c>
      <c r="F175" s="81">
        <f>F97</f>
        <v>0</v>
      </c>
      <c r="G175" s="82">
        <v>0</v>
      </c>
      <c r="H175" s="44">
        <f>G175*F175</f>
        <v>0</v>
      </c>
      <c r="I175" s="82">
        <v>0</v>
      </c>
      <c r="J175" s="45">
        <f>I175*F175</f>
        <v>0</v>
      </c>
      <c r="K175"/>
    </row>
    <row r="176" spans="1:11" ht="12.75" customHeight="1">
      <c r="A176" s="49" t="s">
        <v>150</v>
      </c>
      <c r="B176" s="64" t="s">
        <v>151</v>
      </c>
      <c r="C176" s="64"/>
      <c r="D176" s="64"/>
      <c r="E176" s="50" t="s">
        <v>33</v>
      </c>
      <c r="F176" s="81">
        <f>F98</f>
        <v>0</v>
      </c>
      <c r="G176" s="82">
        <v>0</v>
      </c>
      <c r="H176" s="44">
        <f>G176*F176</f>
        <v>0</v>
      </c>
      <c r="I176" s="82">
        <v>0</v>
      </c>
      <c r="J176" s="45">
        <f>I176*F176</f>
        <v>0</v>
      </c>
      <c r="K176"/>
    </row>
    <row r="177" spans="1:11" ht="12.75" customHeight="1">
      <c r="A177" s="48" t="s">
        <v>152</v>
      </c>
      <c r="B177" s="64" t="s">
        <v>153</v>
      </c>
      <c r="C177" s="64"/>
      <c r="D177" s="64"/>
      <c r="E177" s="50" t="s">
        <v>33</v>
      </c>
      <c r="F177" s="81">
        <f>F99</f>
        <v>0</v>
      </c>
      <c r="G177" s="82">
        <v>0</v>
      </c>
      <c r="H177" s="44">
        <f>G177*F177</f>
        <v>0</v>
      </c>
      <c r="I177" s="82">
        <v>0</v>
      </c>
      <c r="J177" s="45">
        <f>I177*F177</f>
        <v>0</v>
      </c>
      <c r="K177"/>
    </row>
    <row r="178" spans="1:11" ht="12.75" customHeight="1">
      <c r="A178" s="49" t="s">
        <v>154</v>
      </c>
      <c r="B178" s="59" t="s">
        <v>155</v>
      </c>
      <c r="C178" s="59"/>
      <c r="D178" s="59"/>
      <c r="E178" s="50" t="s">
        <v>33</v>
      </c>
      <c r="F178" s="81">
        <f>F100</f>
        <v>0</v>
      </c>
      <c r="G178" s="82">
        <v>0</v>
      </c>
      <c r="H178" s="44">
        <f>G178*F178</f>
        <v>0</v>
      </c>
      <c r="I178" s="82">
        <v>0</v>
      </c>
      <c r="J178" s="45">
        <f>I178*F178</f>
        <v>0</v>
      </c>
      <c r="K178"/>
    </row>
    <row r="179" spans="1:11" ht="12.75" customHeight="1">
      <c r="A179" s="49" t="s">
        <v>156</v>
      </c>
      <c r="B179" s="59" t="s">
        <v>168</v>
      </c>
      <c r="C179" s="59"/>
      <c r="D179" s="59"/>
      <c r="E179" s="50" t="s">
        <v>33</v>
      </c>
      <c r="F179" s="81">
        <f>F101</f>
        <v>0</v>
      </c>
      <c r="G179" s="82">
        <v>0</v>
      </c>
      <c r="H179" s="44">
        <f>G179*F179</f>
        <v>0</v>
      </c>
      <c r="I179" s="82">
        <v>0</v>
      </c>
      <c r="J179" s="45">
        <f>I179*F179</f>
        <v>0</v>
      </c>
      <c r="K179"/>
    </row>
    <row r="180" spans="1:11" ht="12.75" customHeight="1">
      <c r="A180" s="49" t="s">
        <v>158</v>
      </c>
      <c r="B180" s="59" t="s">
        <v>159</v>
      </c>
      <c r="C180" s="59"/>
      <c r="D180" s="59"/>
      <c r="E180" s="50" t="s">
        <v>33</v>
      </c>
      <c r="F180" s="81">
        <f>F102</f>
        <v>0</v>
      </c>
      <c r="G180" s="82">
        <v>0</v>
      </c>
      <c r="H180" s="44">
        <f>G180*F180</f>
        <v>0</v>
      </c>
      <c r="I180" s="82">
        <v>0</v>
      </c>
      <c r="J180" s="45">
        <f>I180*F180</f>
        <v>0</v>
      </c>
      <c r="K180"/>
    </row>
    <row r="181" spans="1:11" ht="12.75" customHeight="1">
      <c r="A181" s="49" t="s">
        <v>160</v>
      </c>
      <c r="B181" s="59" t="s">
        <v>161</v>
      </c>
      <c r="C181" s="59"/>
      <c r="D181" s="59"/>
      <c r="E181" s="50" t="s">
        <v>33</v>
      </c>
      <c r="F181" s="81">
        <f>F103</f>
        <v>0</v>
      </c>
      <c r="G181" s="82">
        <v>0</v>
      </c>
      <c r="H181" s="44">
        <f>G181*F181</f>
        <v>0</v>
      </c>
      <c r="I181" s="82">
        <v>0</v>
      </c>
      <c r="J181" s="45">
        <f>I181*F181</f>
        <v>0</v>
      </c>
      <c r="K181"/>
    </row>
    <row r="182" spans="1:11" ht="12.75" customHeight="1">
      <c r="A182" s="49" t="s">
        <v>162</v>
      </c>
      <c r="B182" s="59" t="s">
        <v>163</v>
      </c>
      <c r="C182" s="59"/>
      <c r="D182" s="59"/>
      <c r="E182" s="50" t="s">
        <v>33</v>
      </c>
      <c r="F182" s="81">
        <f>F104</f>
        <v>0</v>
      </c>
      <c r="G182" s="82">
        <v>0</v>
      </c>
      <c r="H182" s="44">
        <f>G182*F182</f>
        <v>0</v>
      </c>
      <c r="I182" s="82">
        <v>0</v>
      </c>
      <c r="J182" s="45">
        <f>I182*F182</f>
        <v>0</v>
      </c>
      <c r="K182"/>
    </row>
    <row r="183" spans="1:11" ht="12.75" customHeight="1">
      <c r="A183" s="49" t="s">
        <v>164</v>
      </c>
      <c r="B183" s="59" t="s">
        <v>165</v>
      </c>
      <c r="C183" s="59"/>
      <c r="D183" s="59"/>
      <c r="E183" s="50" t="s">
        <v>33</v>
      </c>
      <c r="F183" s="81">
        <f>F105</f>
        <v>0</v>
      </c>
      <c r="G183" s="82">
        <v>0</v>
      </c>
      <c r="H183" s="44">
        <f>G183*F183</f>
        <v>0</v>
      </c>
      <c r="I183" s="82">
        <v>0</v>
      </c>
      <c r="J183" s="45">
        <f>I183*F183</f>
        <v>0</v>
      </c>
      <c r="K183"/>
    </row>
    <row r="184" spans="1:11" ht="12.75">
      <c r="A184" s="65"/>
      <c r="B184" s="66" t="s">
        <v>17</v>
      </c>
      <c r="C184"/>
      <c r="D184"/>
      <c r="E184" s="67"/>
      <c r="F184" s="68"/>
      <c r="G184" s="69"/>
      <c r="H184" s="70">
        <f>SUM(H115:H183)</f>
        <v>0</v>
      </c>
      <c r="I184" s="71"/>
      <c r="J184" s="70">
        <f>SUM(J115:J183)</f>
        <v>0</v>
      </c>
      <c r="K184"/>
    </row>
    <row r="185" spans="1:11" ht="12.75">
      <c r="A185" s="3"/>
      <c r="B185" s="66" t="s">
        <v>16</v>
      </c>
      <c r="C185"/>
      <c r="D185"/>
      <c r="E185" s="73"/>
      <c r="F185" s="68"/>
      <c r="G185" s="74"/>
      <c r="H185" s="75">
        <f>H184*0.24</f>
        <v>0</v>
      </c>
      <c r="I185" s="71"/>
      <c r="J185" s="75">
        <f>J184*0.24</f>
        <v>0</v>
      </c>
      <c r="K185"/>
    </row>
    <row r="186" spans="1:11" ht="12.75">
      <c r="A186" s="3"/>
      <c r="B186" s="66" t="s">
        <v>166</v>
      </c>
      <c r="C186"/>
      <c r="D186"/>
      <c r="E186" s="67"/>
      <c r="F186" s="68"/>
      <c r="G186" s="74"/>
      <c r="H186" s="75">
        <f>H184+H185</f>
        <v>0</v>
      </c>
      <c r="I186" s="71"/>
      <c r="J186" s="75">
        <f>J184+J185</f>
        <v>0</v>
      </c>
      <c r="K186"/>
    </row>
    <row r="187" spans="3:11" ht="12.75">
      <c r="C187"/>
      <c r="D187"/>
      <c r="E187"/>
      <c r="F187" s="1"/>
      <c r="H187" s="2"/>
      <c r="I187" s="76"/>
      <c r="J187" s="77"/>
      <c r="K187" s="77"/>
    </row>
    <row r="188" spans="1:11" ht="12.75">
      <c r="A188" s="31" t="s">
        <v>169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8"/>
    </row>
    <row r="189" spans="1:11" ht="12.75">
      <c r="A189" s="4"/>
      <c r="B189" s="4"/>
      <c r="C189"/>
      <c r="D189"/>
      <c r="E189" s="4"/>
      <c r="F189" s="1"/>
      <c r="G189" s="32">
        <v>2022</v>
      </c>
      <c r="H189" s="32"/>
      <c r="I189" s="32">
        <v>2023</v>
      </c>
      <c r="J189" s="32"/>
      <c r="K189"/>
    </row>
    <row r="190" spans="1:11" ht="12.75" customHeight="1">
      <c r="A190" s="33" t="s">
        <v>24</v>
      </c>
      <c r="B190" s="33" t="s">
        <v>25</v>
      </c>
      <c r="C190" s="33"/>
      <c r="D190" s="33"/>
      <c r="E190" s="33" t="s">
        <v>26</v>
      </c>
      <c r="F190" s="34"/>
      <c r="G190" s="85" t="s">
        <v>28</v>
      </c>
      <c r="H190" s="85" t="s">
        <v>29</v>
      </c>
      <c r="I190" s="86" t="s">
        <v>28</v>
      </c>
      <c r="J190" s="86" t="s">
        <v>29</v>
      </c>
      <c r="K190"/>
    </row>
    <row r="191" spans="1:11" ht="12.75">
      <c r="A191" s="37" t="s">
        <v>30</v>
      </c>
      <c r="B191" s="37"/>
      <c r="C191" s="37"/>
      <c r="D191" s="37"/>
      <c r="E191" s="38"/>
      <c r="F191" s="1"/>
      <c r="G191" s="2"/>
      <c r="H191" s="2"/>
      <c r="K191"/>
    </row>
    <row r="192" spans="1:11" ht="12.75" customHeight="1">
      <c r="A192" s="39" t="s">
        <v>31</v>
      </c>
      <c r="B192" s="40" t="s">
        <v>32</v>
      </c>
      <c r="C192" s="40"/>
      <c r="D192" s="40"/>
      <c r="E192" s="41" t="s">
        <v>33</v>
      </c>
      <c r="F192" s="87">
        <f>F37</f>
        <v>0</v>
      </c>
      <c r="G192" s="82">
        <v>600</v>
      </c>
      <c r="H192" s="44">
        <f>G192*F192</f>
        <v>0</v>
      </c>
      <c r="I192" s="82">
        <v>600</v>
      </c>
      <c r="J192" s="45">
        <f>I192*F192</f>
        <v>0</v>
      </c>
      <c r="K192"/>
    </row>
    <row r="193" spans="1:11" ht="12.75" customHeight="1">
      <c r="A193" s="46" t="s">
        <v>34</v>
      </c>
      <c r="B193" s="47" t="s">
        <v>35</v>
      </c>
      <c r="C193" s="47"/>
      <c r="D193" s="47"/>
      <c r="E193" s="41" t="s">
        <v>33</v>
      </c>
      <c r="F193" s="87">
        <f>F38</f>
        <v>0</v>
      </c>
      <c r="G193" s="82">
        <v>200</v>
      </c>
      <c r="H193" s="44">
        <f>G193*F193</f>
        <v>0</v>
      </c>
      <c r="I193" s="82">
        <v>200</v>
      </c>
      <c r="J193" s="45">
        <f>I193*F193</f>
        <v>0</v>
      </c>
      <c r="K193"/>
    </row>
    <row r="194" spans="1:11" ht="12.75" customHeight="1">
      <c r="A194" s="39" t="s">
        <v>36</v>
      </c>
      <c r="B194" s="47" t="s">
        <v>37</v>
      </c>
      <c r="C194" s="47"/>
      <c r="D194" s="47"/>
      <c r="E194" s="41" t="s">
        <v>33</v>
      </c>
      <c r="F194" s="87">
        <f>F39</f>
        <v>0</v>
      </c>
      <c r="G194" s="82">
        <v>250</v>
      </c>
      <c r="H194" s="44">
        <f>G194*F194</f>
        <v>0</v>
      </c>
      <c r="I194" s="82">
        <v>250</v>
      </c>
      <c r="J194" s="45">
        <f>I194*F194</f>
        <v>0</v>
      </c>
      <c r="K194"/>
    </row>
    <row r="195" spans="1:11" ht="12.75" customHeight="1">
      <c r="A195" s="39" t="s">
        <v>38</v>
      </c>
      <c r="B195" s="40" t="s">
        <v>39</v>
      </c>
      <c r="C195" s="40"/>
      <c r="D195" s="40"/>
      <c r="E195" s="41" t="s">
        <v>33</v>
      </c>
      <c r="F195" s="87">
        <f>F40</f>
        <v>0</v>
      </c>
      <c r="G195" s="82">
        <v>0</v>
      </c>
      <c r="H195" s="44">
        <f>G195*F195</f>
        <v>0</v>
      </c>
      <c r="I195" s="82">
        <v>0</v>
      </c>
      <c r="J195" s="45">
        <f>I195*F195</f>
        <v>0</v>
      </c>
      <c r="K195"/>
    </row>
    <row r="196" spans="1:11" ht="12.75" customHeight="1">
      <c r="A196" s="48" t="s">
        <v>40</v>
      </c>
      <c r="B196" s="47" t="s">
        <v>41</v>
      </c>
      <c r="C196" s="47"/>
      <c r="D196" s="47"/>
      <c r="E196" s="41" t="s">
        <v>33</v>
      </c>
      <c r="F196" s="87">
        <f>F41</f>
        <v>0</v>
      </c>
      <c r="G196" s="82">
        <v>0</v>
      </c>
      <c r="H196" s="44">
        <f>G196*F196</f>
        <v>0</v>
      </c>
      <c r="I196" s="82">
        <v>0</v>
      </c>
      <c r="J196" s="45">
        <f>I196*F196</f>
        <v>0</v>
      </c>
      <c r="K196"/>
    </row>
    <row r="197" spans="1:11" ht="12.75" customHeight="1">
      <c r="A197" s="49" t="s">
        <v>42</v>
      </c>
      <c r="B197" s="47" t="s">
        <v>43</v>
      </c>
      <c r="C197" s="47"/>
      <c r="D197" s="47"/>
      <c r="E197" s="41" t="s">
        <v>33</v>
      </c>
      <c r="F197" s="87">
        <f>F42</f>
        <v>0</v>
      </c>
      <c r="G197" s="82">
        <v>0</v>
      </c>
      <c r="H197" s="44">
        <f>G197*F197</f>
        <v>0</v>
      </c>
      <c r="I197" s="82">
        <v>0</v>
      </c>
      <c r="J197" s="45">
        <f>I197*F197</f>
        <v>0</v>
      </c>
      <c r="K197"/>
    </row>
    <row r="198" spans="1:11" ht="12.75" customHeight="1">
      <c r="A198" s="48" t="s">
        <v>44</v>
      </c>
      <c r="B198" s="47" t="s">
        <v>45</v>
      </c>
      <c r="C198" s="47"/>
      <c r="D198" s="47"/>
      <c r="E198" s="41" t="s">
        <v>33</v>
      </c>
      <c r="F198" s="87">
        <f>F43</f>
        <v>0</v>
      </c>
      <c r="G198" s="82">
        <v>0</v>
      </c>
      <c r="H198" s="44">
        <f>G198*F198</f>
        <v>0</v>
      </c>
      <c r="I198" s="82">
        <v>0</v>
      </c>
      <c r="J198" s="45">
        <f>I198*F198</f>
        <v>0</v>
      </c>
      <c r="K198"/>
    </row>
    <row r="199" spans="1:11" ht="12.75" customHeight="1">
      <c r="A199" s="49" t="s">
        <v>46</v>
      </c>
      <c r="B199" s="47" t="s">
        <v>47</v>
      </c>
      <c r="C199" s="47"/>
      <c r="D199" s="47"/>
      <c r="E199" s="50" t="s">
        <v>33</v>
      </c>
      <c r="F199" s="87">
        <f>F44</f>
        <v>0</v>
      </c>
      <c r="G199" s="83">
        <v>0</v>
      </c>
      <c r="H199" s="44">
        <f>G199*F199</f>
        <v>0</v>
      </c>
      <c r="I199" s="83">
        <v>0</v>
      </c>
      <c r="J199" s="45">
        <f>I199*F199</f>
        <v>0</v>
      </c>
      <c r="K199"/>
    </row>
    <row r="200" spans="1:11" ht="12.75" customHeight="1">
      <c r="A200" s="48" t="s">
        <v>48</v>
      </c>
      <c r="B200" s="40" t="s">
        <v>49</v>
      </c>
      <c r="C200" s="40"/>
      <c r="D200" s="40"/>
      <c r="E200" s="41" t="s">
        <v>33</v>
      </c>
      <c r="F200" s="87">
        <f>F45</f>
        <v>0</v>
      </c>
      <c r="G200" s="82">
        <v>50</v>
      </c>
      <c r="H200" s="44">
        <f>G200*F200</f>
        <v>0</v>
      </c>
      <c r="I200" s="82">
        <v>50</v>
      </c>
      <c r="J200" s="45">
        <f>I200*F200</f>
        <v>0</v>
      </c>
      <c r="K200"/>
    </row>
    <row r="201" spans="1:11" ht="12.75" customHeight="1">
      <c r="A201" s="46" t="s">
        <v>50</v>
      </c>
      <c r="B201" s="40" t="s">
        <v>51</v>
      </c>
      <c r="C201" s="40"/>
      <c r="D201" s="40"/>
      <c r="E201" s="41" t="s">
        <v>33</v>
      </c>
      <c r="F201" s="87">
        <f>F46</f>
        <v>0</v>
      </c>
      <c r="G201" s="82">
        <v>0</v>
      </c>
      <c r="H201" s="44">
        <f>G201*F201</f>
        <v>0</v>
      </c>
      <c r="I201" s="82">
        <v>0</v>
      </c>
      <c r="J201" s="45">
        <f>I201*F201</f>
        <v>0</v>
      </c>
      <c r="K201"/>
    </row>
    <row r="202" spans="1:11" ht="12.75" customHeight="1">
      <c r="A202" s="39" t="s">
        <v>52</v>
      </c>
      <c r="B202" s="38" t="s">
        <v>53</v>
      </c>
      <c r="C202" s="38"/>
      <c r="D202" s="38"/>
      <c r="E202" s="41" t="s">
        <v>33</v>
      </c>
      <c r="F202" s="87">
        <f>F47</f>
        <v>0</v>
      </c>
      <c r="G202" s="82">
        <v>0</v>
      </c>
      <c r="H202" s="44">
        <f>G202*F202</f>
        <v>0</v>
      </c>
      <c r="I202" s="82">
        <v>0</v>
      </c>
      <c r="J202" s="45">
        <f>I202*F202</f>
        <v>0</v>
      </c>
      <c r="K202"/>
    </row>
    <row r="203" spans="1:11" ht="12.75" customHeight="1">
      <c r="A203" s="53" t="s">
        <v>54</v>
      </c>
      <c r="B203" s="54" t="s">
        <v>55</v>
      </c>
      <c r="C203" s="54"/>
      <c r="D203" s="54"/>
      <c r="E203" s="55" t="s">
        <v>33</v>
      </c>
      <c r="F203" s="87">
        <f>F48</f>
        <v>0</v>
      </c>
      <c r="G203" s="82">
        <v>40</v>
      </c>
      <c r="H203" s="44">
        <f>G203*F203</f>
        <v>0</v>
      </c>
      <c r="I203" s="82">
        <v>40</v>
      </c>
      <c r="J203" s="45">
        <f>I203*F203</f>
        <v>0</v>
      </c>
      <c r="K203"/>
    </row>
    <row r="204" spans="1:11" ht="12.75" customHeight="1">
      <c r="A204" s="39" t="s">
        <v>56</v>
      </c>
      <c r="B204" s="40" t="s">
        <v>57</v>
      </c>
      <c r="C204" s="40"/>
      <c r="D204" s="40"/>
      <c r="E204" s="41" t="s">
        <v>33</v>
      </c>
      <c r="F204" s="87">
        <f>F49</f>
        <v>0</v>
      </c>
      <c r="G204" s="82">
        <v>500</v>
      </c>
      <c r="H204" s="44">
        <f>G204*F204</f>
        <v>0</v>
      </c>
      <c r="I204" s="82">
        <v>500</v>
      </c>
      <c r="J204" s="45">
        <f>I204*F204</f>
        <v>0</v>
      </c>
      <c r="K204"/>
    </row>
    <row r="205" spans="1:11" ht="12.75">
      <c r="A205" s="56" t="s">
        <v>58</v>
      </c>
      <c r="B205" s="57"/>
      <c r="C205"/>
      <c r="D205"/>
      <c r="E205" s="58"/>
      <c r="F205" s="87">
        <f>F50</f>
        <v>0</v>
      </c>
      <c r="G205" s="82"/>
      <c r="H205" s="44">
        <f>G205*F205</f>
        <v>0</v>
      </c>
      <c r="I205" s="82"/>
      <c r="J205" s="45">
        <f>I205*F205</f>
        <v>0</v>
      </c>
      <c r="K205"/>
    </row>
    <row r="206" spans="1:11" ht="12.75" customHeight="1">
      <c r="A206" s="48" t="s">
        <v>59</v>
      </c>
      <c r="B206" s="47" t="s">
        <v>60</v>
      </c>
      <c r="C206" s="47"/>
      <c r="D206" s="47"/>
      <c r="E206" s="50" t="s">
        <v>33</v>
      </c>
      <c r="F206" s="87">
        <f>F51</f>
        <v>0</v>
      </c>
      <c r="G206" s="82">
        <v>25</v>
      </c>
      <c r="H206" s="44">
        <f>G206*F206</f>
        <v>0</v>
      </c>
      <c r="I206" s="82">
        <v>25</v>
      </c>
      <c r="J206" s="45">
        <f>I206*F206</f>
        <v>0</v>
      </c>
      <c r="K206"/>
    </row>
    <row r="207" spans="1:11" ht="12.75" customHeight="1">
      <c r="A207" s="48" t="s">
        <v>61</v>
      </c>
      <c r="B207" s="47" t="s">
        <v>62</v>
      </c>
      <c r="C207" s="47"/>
      <c r="D207" s="47"/>
      <c r="E207" s="50" t="s">
        <v>33</v>
      </c>
      <c r="F207" s="87">
        <f>F52</f>
        <v>0</v>
      </c>
      <c r="G207" s="82">
        <v>40</v>
      </c>
      <c r="H207" s="44">
        <f>G207*F207</f>
        <v>0</v>
      </c>
      <c r="I207" s="82">
        <v>40</v>
      </c>
      <c r="J207" s="45">
        <f>I207*F207</f>
        <v>0</v>
      </c>
      <c r="K207"/>
    </row>
    <row r="208" spans="1:11" ht="12.75" customHeight="1">
      <c r="A208" s="49" t="s">
        <v>63</v>
      </c>
      <c r="B208" s="47" t="s">
        <v>64</v>
      </c>
      <c r="C208" s="47"/>
      <c r="D208" s="47"/>
      <c r="E208" s="50" t="s">
        <v>33</v>
      </c>
      <c r="F208" s="87">
        <f>F53</f>
        <v>0</v>
      </c>
      <c r="G208" s="82">
        <v>20</v>
      </c>
      <c r="H208" s="44">
        <f>G208*F208</f>
        <v>0</v>
      </c>
      <c r="I208" s="82">
        <v>20</v>
      </c>
      <c r="J208" s="45">
        <f>I208*F208</f>
        <v>0</v>
      </c>
      <c r="K208"/>
    </row>
    <row r="209" spans="1:11" ht="12.75" customHeight="1">
      <c r="A209" s="48" t="s">
        <v>65</v>
      </c>
      <c r="B209" s="47" t="s">
        <v>66</v>
      </c>
      <c r="C209" s="47"/>
      <c r="D209" s="47"/>
      <c r="E209" s="50" t="s">
        <v>33</v>
      </c>
      <c r="F209" s="87">
        <f>F54</f>
        <v>0</v>
      </c>
      <c r="G209" s="82">
        <v>10</v>
      </c>
      <c r="H209" s="44">
        <f>G209*F209</f>
        <v>0</v>
      </c>
      <c r="I209" s="82">
        <v>10</v>
      </c>
      <c r="J209" s="45">
        <f>I209*F209</f>
        <v>0</v>
      </c>
      <c r="K209"/>
    </row>
    <row r="210" spans="1:11" ht="12.75" customHeight="1">
      <c r="A210" s="49" t="s">
        <v>67</v>
      </c>
      <c r="B210" s="47" t="s">
        <v>68</v>
      </c>
      <c r="C210" s="47"/>
      <c r="D210" s="47"/>
      <c r="E210" s="50" t="s">
        <v>33</v>
      </c>
      <c r="F210" s="87">
        <f>F55</f>
        <v>0</v>
      </c>
      <c r="G210" s="82">
        <v>5</v>
      </c>
      <c r="H210" s="44">
        <f>G210*F210</f>
        <v>0</v>
      </c>
      <c r="I210" s="82">
        <v>5</v>
      </c>
      <c r="J210" s="45">
        <f>I210*F210</f>
        <v>0</v>
      </c>
      <c r="K210"/>
    </row>
    <row r="211" spans="1:11" ht="12.75" customHeight="1">
      <c r="A211" s="49" t="s">
        <v>69</v>
      </c>
      <c r="B211" s="47" t="s">
        <v>70</v>
      </c>
      <c r="C211" s="47"/>
      <c r="D211" s="47"/>
      <c r="E211" s="50" t="s">
        <v>33</v>
      </c>
      <c r="F211" s="87">
        <f>F56</f>
        <v>0</v>
      </c>
      <c r="G211" s="82">
        <v>5</v>
      </c>
      <c r="H211" s="44">
        <f>G211*F211</f>
        <v>0</v>
      </c>
      <c r="I211" s="82">
        <v>5</v>
      </c>
      <c r="J211" s="45">
        <f>I211*F211</f>
        <v>0</v>
      </c>
      <c r="K211"/>
    </row>
    <row r="212" spans="1:11" ht="12.75" customHeight="1">
      <c r="A212" s="48" t="s">
        <v>71</v>
      </c>
      <c r="B212" s="59" t="s">
        <v>72</v>
      </c>
      <c r="C212" s="59"/>
      <c r="D212" s="59"/>
      <c r="E212" s="50" t="s">
        <v>33</v>
      </c>
      <c r="F212" s="87">
        <f>F57</f>
        <v>0</v>
      </c>
      <c r="G212" s="82">
        <v>10</v>
      </c>
      <c r="H212" s="44">
        <f>G212*F212</f>
        <v>0</v>
      </c>
      <c r="I212" s="82">
        <v>10</v>
      </c>
      <c r="J212" s="45">
        <f>I212*F212</f>
        <v>0</v>
      </c>
      <c r="K212"/>
    </row>
    <row r="213" spans="1:11" ht="12.75" customHeight="1">
      <c r="A213" s="49" t="s">
        <v>73</v>
      </c>
      <c r="B213" s="47" t="s">
        <v>74</v>
      </c>
      <c r="C213" s="47"/>
      <c r="D213" s="47"/>
      <c r="E213" s="50" t="s">
        <v>33</v>
      </c>
      <c r="F213" s="87">
        <f>F58</f>
        <v>0</v>
      </c>
      <c r="G213" s="82">
        <v>10</v>
      </c>
      <c r="H213" s="44">
        <f>G213*F213</f>
        <v>0</v>
      </c>
      <c r="I213" s="82">
        <v>10</v>
      </c>
      <c r="J213" s="45">
        <f>I213*F213</f>
        <v>0</v>
      </c>
      <c r="K213"/>
    </row>
    <row r="214" spans="1:11" ht="12.75" customHeight="1">
      <c r="A214" s="48" t="s">
        <v>75</v>
      </c>
      <c r="B214" s="47" t="s">
        <v>76</v>
      </c>
      <c r="C214" s="47"/>
      <c r="D214" s="47"/>
      <c r="E214" s="50" t="s">
        <v>33</v>
      </c>
      <c r="F214" s="87">
        <f>F59</f>
        <v>0</v>
      </c>
      <c r="G214" s="82">
        <v>5</v>
      </c>
      <c r="H214" s="44">
        <f>G214*F214</f>
        <v>0</v>
      </c>
      <c r="I214" s="82">
        <v>5</v>
      </c>
      <c r="J214" s="45">
        <f>I214*F214</f>
        <v>0</v>
      </c>
      <c r="K214"/>
    </row>
    <row r="215" spans="1:11" ht="12.75" customHeight="1">
      <c r="A215" s="48" t="s">
        <v>77</v>
      </c>
      <c r="B215" s="47" t="s">
        <v>78</v>
      </c>
      <c r="C215" s="47"/>
      <c r="D215" s="47"/>
      <c r="E215" s="50" t="s">
        <v>33</v>
      </c>
      <c r="F215" s="87">
        <f>F60</f>
        <v>0</v>
      </c>
      <c r="G215" s="82">
        <v>20</v>
      </c>
      <c r="H215" s="44">
        <f>G215*F215</f>
        <v>0</v>
      </c>
      <c r="I215" s="82">
        <v>20</v>
      </c>
      <c r="J215" s="45">
        <f>I215*F215</f>
        <v>0</v>
      </c>
      <c r="K215"/>
    </row>
    <row r="216" spans="1:11" ht="12.75" customHeight="1">
      <c r="A216" s="49" t="s">
        <v>79</v>
      </c>
      <c r="B216" s="47" t="s">
        <v>80</v>
      </c>
      <c r="C216" s="47"/>
      <c r="D216" s="47"/>
      <c r="E216" s="50" t="s">
        <v>33</v>
      </c>
      <c r="F216" s="87">
        <f>F61</f>
        <v>0</v>
      </c>
      <c r="G216" s="82">
        <v>100</v>
      </c>
      <c r="H216" s="44">
        <f>G216*F216</f>
        <v>0</v>
      </c>
      <c r="I216" s="82">
        <v>100</v>
      </c>
      <c r="J216" s="45">
        <f>I216*F216</f>
        <v>0</v>
      </c>
      <c r="K216"/>
    </row>
    <row r="217" spans="1:11" ht="12.75" customHeight="1">
      <c r="A217" s="48" t="s">
        <v>81</v>
      </c>
      <c r="B217" s="47" t="s">
        <v>82</v>
      </c>
      <c r="C217" s="47"/>
      <c r="D217" s="47"/>
      <c r="E217" s="50" t="s">
        <v>33</v>
      </c>
      <c r="F217" s="87">
        <f>F62</f>
        <v>0</v>
      </c>
      <c r="G217" s="82">
        <v>30</v>
      </c>
      <c r="H217" s="44">
        <f>G217*F217</f>
        <v>0</v>
      </c>
      <c r="I217" s="82">
        <v>30</v>
      </c>
      <c r="J217" s="45">
        <f>I217*F217</f>
        <v>0</v>
      </c>
      <c r="K217"/>
    </row>
    <row r="218" spans="1:11" ht="12.75" customHeight="1">
      <c r="A218" s="49" t="s">
        <v>83</v>
      </c>
      <c r="B218" s="47" t="s">
        <v>84</v>
      </c>
      <c r="C218" s="47"/>
      <c r="D218" s="47"/>
      <c r="E218" s="50" t="s">
        <v>33</v>
      </c>
      <c r="F218" s="87">
        <f>F63</f>
        <v>0</v>
      </c>
      <c r="G218" s="82">
        <v>40</v>
      </c>
      <c r="H218" s="44">
        <f>G218*F218</f>
        <v>0</v>
      </c>
      <c r="I218" s="82">
        <v>40</v>
      </c>
      <c r="J218" s="45">
        <f>I218*F218</f>
        <v>0</v>
      </c>
      <c r="K218"/>
    </row>
    <row r="219" spans="1:11" ht="12.75" customHeight="1">
      <c r="A219" s="48" t="s">
        <v>85</v>
      </c>
      <c r="B219" s="47" t="s">
        <v>86</v>
      </c>
      <c r="C219" s="47"/>
      <c r="D219" s="47"/>
      <c r="E219" s="50" t="s">
        <v>33</v>
      </c>
      <c r="F219" s="87">
        <f>F64</f>
        <v>0</v>
      </c>
      <c r="G219" s="82">
        <v>0</v>
      </c>
      <c r="H219" s="44">
        <f>G219*F219</f>
        <v>0</v>
      </c>
      <c r="I219" s="82">
        <v>0</v>
      </c>
      <c r="J219" s="45">
        <f>I219*F219</f>
        <v>0</v>
      </c>
      <c r="K219"/>
    </row>
    <row r="220" spans="1:11" ht="12.75" customHeight="1">
      <c r="A220" s="48" t="s">
        <v>87</v>
      </c>
      <c r="B220" s="59" t="s">
        <v>88</v>
      </c>
      <c r="C220" s="59"/>
      <c r="D220" s="59"/>
      <c r="E220" s="55" t="s">
        <v>33</v>
      </c>
      <c r="F220" s="87">
        <f>F65</f>
        <v>0</v>
      </c>
      <c r="G220" s="82">
        <v>5</v>
      </c>
      <c r="H220" s="44">
        <f>G220*F220</f>
        <v>0</v>
      </c>
      <c r="I220" s="82">
        <v>5</v>
      </c>
      <c r="J220" s="45">
        <f>I220*F220</f>
        <v>0</v>
      </c>
      <c r="K220"/>
    </row>
    <row r="221" spans="1:11" ht="12.75" customHeight="1">
      <c r="A221" s="60" t="s">
        <v>89</v>
      </c>
      <c r="B221" s="59" t="s">
        <v>90</v>
      </c>
      <c r="C221" s="59"/>
      <c r="D221" s="59"/>
      <c r="E221" s="55" t="s">
        <v>33</v>
      </c>
      <c r="F221" s="87">
        <f>F66</f>
        <v>0</v>
      </c>
      <c r="G221" s="82">
        <v>0</v>
      </c>
      <c r="H221" s="44">
        <f>G221*F221</f>
        <v>0</v>
      </c>
      <c r="I221" s="82">
        <v>0</v>
      </c>
      <c r="J221" s="45">
        <f>I221*F221</f>
        <v>0</v>
      </c>
      <c r="K221"/>
    </row>
    <row r="222" spans="1:11" ht="12.75" customHeight="1">
      <c r="A222" s="48" t="s">
        <v>91</v>
      </c>
      <c r="B222" s="59" t="s">
        <v>92</v>
      </c>
      <c r="C222" s="59"/>
      <c r="D222" s="59"/>
      <c r="E222" s="55" t="s">
        <v>33</v>
      </c>
      <c r="F222" s="87">
        <f>F67</f>
        <v>0</v>
      </c>
      <c r="G222" s="82">
        <v>0</v>
      </c>
      <c r="H222" s="44">
        <f>G222*F222</f>
        <v>0</v>
      </c>
      <c r="I222" s="82">
        <v>0</v>
      </c>
      <c r="J222" s="45">
        <f>I222*F222</f>
        <v>0</v>
      </c>
      <c r="K222"/>
    </row>
    <row r="223" spans="1:11" ht="12.75" customHeight="1">
      <c r="A223" s="60" t="s">
        <v>93</v>
      </c>
      <c r="B223" s="59" t="s">
        <v>94</v>
      </c>
      <c r="C223" s="59"/>
      <c r="D223" s="59"/>
      <c r="E223" s="55" t="s">
        <v>33</v>
      </c>
      <c r="F223" s="87">
        <f>F68</f>
        <v>0</v>
      </c>
      <c r="G223" s="82">
        <v>0</v>
      </c>
      <c r="H223" s="44">
        <f>G223*F223</f>
        <v>0</v>
      </c>
      <c r="I223" s="82">
        <v>0</v>
      </c>
      <c r="J223" s="45">
        <f>I223*F223</f>
        <v>0</v>
      </c>
      <c r="K223"/>
    </row>
    <row r="224" spans="1:11" ht="12.75" customHeight="1">
      <c r="A224" s="48" t="s">
        <v>95</v>
      </c>
      <c r="B224" s="59" t="s">
        <v>96</v>
      </c>
      <c r="C224" s="59"/>
      <c r="D224" s="59"/>
      <c r="E224" s="55" t="s">
        <v>33</v>
      </c>
      <c r="F224" s="87">
        <f>F69</f>
        <v>0</v>
      </c>
      <c r="G224" s="82">
        <v>0</v>
      </c>
      <c r="H224" s="44">
        <f>G224*F224</f>
        <v>0</v>
      </c>
      <c r="I224" s="82">
        <v>0</v>
      </c>
      <c r="J224" s="45">
        <f>I224*F224</f>
        <v>0</v>
      </c>
      <c r="K224"/>
    </row>
    <row r="225" spans="1:11" ht="12.75" customHeight="1">
      <c r="A225" s="60" t="s">
        <v>97</v>
      </c>
      <c r="B225" s="59" t="s">
        <v>98</v>
      </c>
      <c r="C225" s="59"/>
      <c r="D225" s="59"/>
      <c r="E225" s="55" t="s">
        <v>33</v>
      </c>
      <c r="F225" s="87">
        <f>F70</f>
        <v>0</v>
      </c>
      <c r="G225" s="82">
        <v>0</v>
      </c>
      <c r="H225" s="44">
        <f>G225*F225</f>
        <v>0</v>
      </c>
      <c r="I225" s="82">
        <v>0</v>
      </c>
      <c r="J225" s="45">
        <f>I225*F225</f>
        <v>0</v>
      </c>
      <c r="K225"/>
    </row>
    <row r="226" spans="1:11" ht="12.75" customHeight="1">
      <c r="A226" s="60" t="s">
        <v>99</v>
      </c>
      <c r="B226" s="59" t="s">
        <v>100</v>
      </c>
      <c r="C226" s="59"/>
      <c r="D226" s="59"/>
      <c r="E226" s="55" t="s">
        <v>33</v>
      </c>
      <c r="F226" s="87">
        <f>F71</f>
        <v>0</v>
      </c>
      <c r="G226" s="82">
        <v>0</v>
      </c>
      <c r="H226" s="44">
        <f>G226*F226</f>
        <v>0</v>
      </c>
      <c r="I226" s="82">
        <v>0</v>
      </c>
      <c r="J226" s="45">
        <f>I226*F226</f>
        <v>0</v>
      </c>
      <c r="K226"/>
    </row>
    <row r="227" spans="1:11" ht="12.75" customHeight="1">
      <c r="A227" s="48" t="s">
        <v>101</v>
      </c>
      <c r="B227" s="59" t="s">
        <v>102</v>
      </c>
      <c r="C227" s="59"/>
      <c r="D227" s="59"/>
      <c r="E227" s="55" t="s">
        <v>33</v>
      </c>
      <c r="F227" s="87">
        <f>F72</f>
        <v>0</v>
      </c>
      <c r="G227" s="82">
        <v>0</v>
      </c>
      <c r="H227" s="44">
        <f>G227*F227</f>
        <v>0</v>
      </c>
      <c r="I227" s="82">
        <v>0</v>
      </c>
      <c r="J227" s="45">
        <f>I227*F227</f>
        <v>0</v>
      </c>
      <c r="K227"/>
    </row>
    <row r="228" spans="1:11" ht="12.75">
      <c r="A228" s="61" t="s">
        <v>103</v>
      </c>
      <c r="B228" s="57"/>
      <c r="C228"/>
      <c r="D228"/>
      <c r="E228" s="58"/>
      <c r="F228" s="87">
        <f>F73</f>
        <v>0</v>
      </c>
      <c r="G228" s="82">
        <v>0</v>
      </c>
      <c r="H228" s="44">
        <f>G228*F228</f>
        <v>0</v>
      </c>
      <c r="I228" s="82">
        <v>0</v>
      </c>
      <c r="J228" s="45">
        <f>I228*F228</f>
        <v>0</v>
      </c>
      <c r="K228"/>
    </row>
    <row r="229" spans="1:11" ht="12.75" customHeight="1">
      <c r="A229" s="49" t="s">
        <v>104</v>
      </c>
      <c r="B229" s="47" t="s">
        <v>105</v>
      </c>
      <c r="C229" s="47"/>
      <c r="D229" s="47"/>
      <c r="E229" s="50" t="s">
        <v>106</v>
      </c>
      <c r="F229" s="87">
        <f>F74</f>
        <v>0</v>
      </c>
      <c r="G229" s="82">
        <v>0</v>
      </c>
      <c r="H229" s="44">
        <f>G229*F229</f>
        <v>0</v>
      </c>
      <c r="I229" s="82">
        <v>0</v>
      </c>
      <c r="J229" s="45">
        <f>I229*F229</f>
        <v>0</v>
      </c>
      <c r="K229"/>
    </row>
    <row r="230" spans="1:11" ht="12.75" customHeight="1">
      <c r="A230" s="49" t="s">
        <v>107</v>
      </c>
      <c r="B230" s="47" t="s">
        <v>108</v>
      </c>
      <c r="C230" s="47"/>
      <c r="D230" s="47"/>
      <c r="E230" s="50" t="s">
        <v>33</v>
      </c>
      <c r="F230" s="87">
        <f>F75</f>
        <v>0</v>
      </c>
      <c r="G230" s="82">
        <v>0</v>
      </c>
      <c r="H230" s="44">
        <f>G230*F230</f>
        <v>0</v>
      </c>
      <c r="I230" s="82">
        <v>0</v>
      </c>
      <c r="J230" s="45">
        <f>I230*F230</f>
        <v>0</v>
      </c>
      <c r="K230"/>
    </row>
    <row r="231" spans="1:11" ht="12.75" customHeight="1">
      <c r="A231" s="49" t="s">
        <v>109</v>
      </c>
      <c r="B231" s="47" t="s">
        <v>110</v>
      </c>
      <c r="C231" s="47"/>
      <c r="D231" s="47"/>
      <c r="E231" s="50" t="s">
        <v>33</v>
      </c>
      <c r="F231" s="87">
        <f>F76</f>
        <v>0</v>
      </c>
      <c r="G231" s="82">
        <v>0</v>
      </c>
      <c r="H231" s="44">
        <f>G231*F231</f>
        <v>0</v>
      </c>
      <c r="I231" s="82">
        <v>0</v>
      </c>
      <c r="J231" s="45">
        <f>I231*F231</f>
        <v>0</v>
      </c>
      <c r="K231"/>
    </row>
    <row r="232" spans="1:11" ht="12.75" customHeight="1">
      <c r="A232" s="49" t="s">
        <v>111</v>
      </c>
      <c r="B232" s="47" t="s">
        <v>112</v>
      </c>
      <c r="C232" s="47"/>
      <c r="D232" s="47"/>
      <c r="E232" s="50" t="s">
        <v>33</v>
      </c>
      <c r="F232" s="87">
        <f>F77</f>
        <v>0</v>
      </c>
      <c r="G232" s="82">
        <v>0</v>
      </c>
      <c r="H232" s="44">
        <f>G232*F232</f>
        <v>0</v>
      </c>
      <c r="I232" s="82">
        <v>0</v>
      </c>
      <c r="J232" s="45">
        <f>I232*F232</f>
        <v>0</v>
      </c>
      <c r="K232"/>
    </row>
    <row r="233" spans="1:11" ht="12.75" customHeight="1">
      <c r="A233" s="49" t="s">
        <v>113</v>
      </c>
      <c r="B233" s="62" t="s">
        <v>114</v>
      </c>
      <c r="C233" s="62"/>
      <c r="D233" s="62"/>
      <c r="E233" s="50" t="s">
        <v>33</v>
      </c>
      <c r="F233" s="87">
        <f>F78</f>
        <v>0</v>
      </c>
      <c r="G233" s="82">
        <v>150</v>
      </c>
      <c r="H233" s="44">
        <f>G233*F233</f>
        <v>0</v>
      </c>
      <c r="I233" s="82">
        <v>150</v>
      </c>
      <c r="J233" s="45">
        <f>I233*F233</f>
        <v>0</v>
      </c>
      <c r="K233"/>
    </row>
    <row r="234" spans="1:11" ht="12.75">
      <c r="A234" s="61" t="s">
        <v>115</v>
      </c>
      <c r="B234" s="57"/>
      <c r="C234"/>
      <c r="D234"/>
      <c r="E234" s="50"/>
      <c r="F234" s="87">
        <f>F79</f>
        <v>0</v>
      </c>
      <c r="G234" s="82">
        <v>0</v>
      </c>
      <c r="H234" s="44">
        <f>G234*F234</f>
        <v>0</v>
      </c>
      <c r="I234" s="82">
        <v>0</v>
      </c>
      <c r="J234" s="45">
        <f>I234*F234</f>
        <v>0</v>
      </c>
      <c r="K234"/>
    </row>
    <row r="235" spans="1:11" ht="12.75" customHeight="1">
      <c r="A235" s="49" t="s">
        <v>116</v>
      </c>
      <c r="B235" s="47" t="s">
        <v>117</v>
      </c>
      <c r="C235" s="47"/>
      <c r="D235" s="47"/>
      <c r="E235" s="50" t="s">
        <v>33</v>
      </c>
      <c r="F235" s="87">
        <f>F80</f>
        <v>0</v>
      </c>
      <c r="G235" s="82">
        <v>200</v>
      </c>
      <c r="H235" s="44">
        <f>G235*F235</f>
        <v>0</v>
      </c>
      <c r="I235" s="82">
        <v>200</v>
      </c>
      <c r="J235" s="45">
        <f>I235*F235</f>
        <v>0</v>
      </c>
      <c r="K235"/>
    </row>
    <row r="236" spans="1:11" ht="12.75" customHeight="1">
      <c r="A236" s="49" t="s">
        <v>118</v>
      </c>
      <c r="B236" s="47" t="s">
        <v>119</v>
      </c>
      <c r="C236" s="47"/>
      <c r="D236" s="47"/>
      <c r="E236" s="50" t="s">
        <v>33</v>
      </c>
      <c r="F236" s="87">
        <f>F81</f>
        <v>0</v>
      </c>
      <c r="G236" s="82">
        <v>400</v>
      </c>
      <c r="H236" s="44">
        <f>G236*F236</f>
        <v>0</v>
      </c>
      <c r="I236" s="82">
        <v>400</v>
      </c>
      <c r="J236" s="45">
        <f>I236*F236</f>
        <v>0</v>
      </c>
      <c r="K236"/>
    </row>
    <row r="237" spans="1:11" ht="12.75" customHeight="1">
      <c r="A237" s="49" t="s">
        <v>120</v>
      </c>
      <c r="B237" s="47" t="s">
        <v>121</v>
      </c>
      <c r="C237" s="47"/>
      <c r="D237" s="47"/>
      <c r="E237" s="50" t="s">
        <v>33</v>
      </c>
      <c r="F237" s="87">
        <f>F82</f>
        <v>0</v>
      </c>
      <c r="G237" s="82">
        <v>0</v>
      </c>
      <c r="H237" s="44">
        <f>G237*F237</f>
        <v>0</v>
      </c>
      <c r="I237" s="82">
        <v>0</v>
      </c>
      <c r="J237" s="45">
        <f>I237*F237</f>
        <v>0</v>
      </c>
      <c r="K237"/>
    </row>
    <row r="238" spans="1:11" ht="12.75" customHeight="1">
      <c r="A238" s="49" t="s">
        <v>122</v>
      </c>
      <c r="B238" s="47" t="s">
        <v>123</v>
      </c>
      <c r="C238" s="47"/>
      <c r="D238" s="47"/>
      <c r="E238" s="50" t="s">
        <v>33</v>
      </c>
      <c r="F238" s="87">
        <f>F83</f>
        <v>0</v>
      </c>
      <c r="G238" s="82">
        <v>0</v>
      </c>
      <c r="H238" s="44">
        <f>G238*F238</f>
        <v>0</v>
      </c>
      <c r="I238" s="82">
        <v>0</v>
      </c>
      <c r="J238" s="45">
        <f>I238*F238</f>
        <v>0</v>
      </c>
      <c r="K238"/>
    </row>
    <row r="239" spans="1:11" ht="12.75" customHeight="1">
      <c r="A239" s="49" t="s">
        <v>124</v>
      </c>
      <c r="B239" s="63" t="s">
        <v>125</v>
      </c>
      <c r="C239" s="63"/>
      <c r="D239" s="63"/>
      <c r="E239" s="50" t="s">
        <v>33</v>
      </c>
      <c r="F239" s="87">
        <f>F84</f>
        <v>0</v>
      </c>
      <c r="G239" s="82">
        <v>0</v>
      </c>
      <c r="H239" s="44">
        <f>G239*F239</f>
        <v>0</v>
      </c>
      <c r="I239" s="82">
        <v>0</v>
      </c>
      <c r="J239" s="45">
        <f>I239*F239</f>
        <v>0</v>
      </c>
      <c r="K239"/>
    </row>
    <row r="240" spans="1:11" ht="12.75" customHeight="1">
      <c r="A240" s="49" t="s">
        <v>126</v>
      </c>
      <c r="B240" s="47" t="s">
        <v>127</v>
      </c>
      <c r="C240" s="47"/>
      <c r="D240" s="47"/>
      <c r="E240" s="50" t="s">
        <v>33</v>
      </c>
      <c r="F240" s="87">
        <f>F85</f>
        <v>0</v>
      </c>
      <c r="G240" s="82">
        <v>0</v>
      </c>
      <c r="H240" s="44">
        <f>G240*F240</f>
        <v>0</v>
      </c>
      <c r="I240" s="82">
        <v>0</v>
      </c>
      <c r="J240" s="45">
        <f>I240*F240</f>
        <v>0</v>
      </c>
      <c r="K240"/>
    </row>
    <row r="241" spans="1:11" ht="12.75">
      <c r="A241" s="61" t="s">
        <v>128</v>
      </c>
      <c r="B241" s="57"/>
      <c r="C241"/>
      <c r="D241"/>
      <c r="E241" s="58"/>
      <c r="F241" s="87">
        <f>F86</f>
        <v>0</v>
      </c>
      <c r="G241" s="82">
        <v>0</v>
      </c>
      <c r="H241" s="44">
        <f>G241*F241</f>
        <v>0</v>
      </c>
      <c r="I241" s="82">
        <v>0</v>
      </c>
      <c r="J241" s="45">
        <f>I241*F241</f>
        <v>0</v>
      </c>
      <c r="K241"/>
    </row>
    <row r="242" spans="1:11" ht="12.75" customHeight="1">
      <c r="A242" s="49" t="s">
        <v>129</v>
      </c>
      <c r="B242" s="62" t="s">
        <v>130</v>
      </c>
      <c r="C242" s="62"/>
      <c r="D242" s="62"/>
      <c r="E242" s="50" t="s">
        <v>33</v>
      </c>
      <c r="F242" s="87">
        <f>F87</f>
        <v>0</v>
      </c>
      <c r="G242" s="82">
        <v>0</v>
      </c>
      <c r="H242" s="44">
        <f>G242*F242</f>
        <v>0</v>
      </c>
      <c r="I242" s="82">
        <v>0</v>
      </c>
      <c r="J242" s="45">
        <f>I242*F242</f>
        <v>0</v>
      </c>
      <c r="K242"/>
    </row>
    <row r="243" spans="1:11" ht="12.75" customHeight="1">
      <c r="A243" s="49" t="s">
        <v>131</v>
      </c>
      <c r="B243" s="47" t="s">
        <v>132</v>
      </c>
      <c r="C243" s="47"/>
      <c r="D243" s="47"/>
      <c r="E243" s="50" t="s">
        <v>33</v>
      </c>
      <c r="F243" s="87">
        <f>F88</f>
        <v>0</v>
      </c>
      <c r="G243" s="82">
        <v>0</v>
      </c>
      <c r="H243" s="44">
        <f>G243*F243</f>
        <v>0</v>
      </c>
      <c r="I243" s="82">
        <v>0</v>
      </c>
      <c r="J243" s="45">
        <f>I243*F243</f>
        <v>0</v>
      </c>
      <c r="K243"/>
    </row>
    <row r="244" spans="1:11" ht="12.75" customHeight="1">
      <c r="A244" s="48" t="s">
        <v>133</v>
      </c>
      <c r="B244" s="62" t="s">
        <v>134</v>
      </c>
      <c r="C244" s="62"/>
      <c r="D244" s="62"/>
      <c r="E244" s="50" t="s">
        <v>33</v>
      </c>
      <c r="F244" s="87">
        <f>F89</f>
        <v>0</v>
      </c>
      <c r="G244" s="82">
        <v>0</v>
      </c>
      <c r="H244" s="44">
        <f>G244*F244</f>
        <v>0</v>
      </c>
      <c r="I244" s="82">
        <v>0</v>
      </c>
      <c r="J244" s="45">
        <f>I244*F244</f>
        <v>0</v>
      </c>
      <c r="K244"/>
    </row>
    <row r="245" spans="1:11" ht="12.75" customHeight="1">
      <c r="A245" s="49" t="s">
        <v>135</v>
      </c>
      <c r="B245" s="47" t="s">
        <v>136</v>
      </c>
      <c r="C245" s="47"/>
      <c r="D245" s="47"/>
      <c r="E245" s="50" t="s">
        <v>33</v>
      </c>
      <c r="F245" s="87">
        <f>F90</f>
        <v>0</v>
      </c>
      <c r="G245" s="82">
        <v>350</v>
      </c>
      <c r="H245" s="44">
        <f>G245*F245</f>
        <v>0</v>
      </c>
      <c r="I245" s="82">
        <v>350</v>
      </c>
      <c r="J245" s="45">
        <f>I245*F245</f>
        <v>0</v>
      </c>
      <c r="K245"/>
    </row>
    <row r="246" spans="1:11" ht="12.75">
      <c r="A246" s="61" t="s">
        <v>137</v>
      </c>
      <c r="B246" s="57"/>
      <c r="C246"/>
      <c r="D246"/>
      <c r="E246" s="58"/>
      <c r="F246" s="87">
        <f>F91</f>
        <v>0</v>
      </c>
      <c r="G246" s="82"/>
      <c r="H246" s="44">
        <f>G246*F246</f>
        <v>0</v>
      </c>
      <c r="I246" s="82"/>
      <c r="J246" s="45">
        <f>I246*F246</f>
        <v>0</v>
      </c>
      <c r="K246"/>
    </row>
    <row r="247" spans="1:11" ht="12.75" customHeight="1">
      <c r="A247" s="49" t="s">
        <v>138</v>
      </c>
      <c r="B247" s="47" t="s">
        <v>139</v>
      </c>
      <c r="C247" s="47"/>
      <c r="D247" s="47"/>
      <c r="E247" s="50" t="s">
        <v>33</v>
      </c>
      <c r="F247" s="87">
        <f>F92</f>
        <v>0</v>
      </c>
      <c r="G247" s="82">
        <v>0</v>
      </c>
      <c r="H247" s="44">
        <f>G247*F247</f>
        <v>0</v>
      </c>
      <c r="I247" s="82">
        <v>0</v>
      </c>
      <c r="J247" s="45">
        <f>I247*F247</f>
        <v>0</v>
      </c>
      <c r="K247"/>
    </row>
    <row r="248" spans="1:11" ht="12.75" customHeight="1">
      <c r="A248" s="49" t="s">
        <v>140</v>
      </c>
      <c r="B248" s="47" t="s">
        <v>141</v>
      </c>
      <c r="C248" s="47"/>
      <c r="D248" s="47"/>
      <c r="E248" s="50" t="s">
        <v>33</v>
      </c>
      <c r="F248" s="87">
        <f>F93</f>
        <v>0</v>
      </c>
      <c r="G248" s="82">
        <v>0</v>
      </c>
      <c r="H248" s="44">
        <f>G248*F248</f>
        <v>0</v>
      </c>
      <c r="I248" s="82">
        <v>0</v>
      </c>
      <c r="J248" s="45">
        <f>I248*F248</f>
        <v>0</v>
      </c>
      <c r="K248"/>
    </row>
    <row r="249" spans="1:11" ht="12.75" customHeight="1">
      <c r="A249" s="49" t="s">
        <v>142</v>
      </c>
      <c r="B249" s="47" t="s">
        <v>143</v>
      </c>
      <c r="C249" s="47"/>
      <c r="D249" s="47"/>
      <c r="E249" s="50" t="s">
        <v>33</v>
      </c>
      <c r="F249" s="87">
        <f>F94</f>
        <v>0</v>
      </c>
      <c r="G249" s="82">
        <v>0</v>
      </c>
      <c r="H249" s="44">
        <f>G249*F249</f>
        <v>0</v>
      </c>
      <c r="I249" s="82">
        <v>0</v>
      </c>
      <c r="J249" s="45">
        <f>I249*F249</f>
        <v>0</v>
      </c>
      <c r="K249"/>
    </row>
    <row r="250" spans="1:11" ht="12.75" customHeight="1">
      <c r="A250" s="49" t="s">
        <v>144</v>
      </c>
      <c r="B250" s="59" t="s">
        <v>145</v>
      </c>
      <c r="C250" s="59"/>
      <c r="D250" s="59"/>
      <c r="E250" s="50"/>
      <c r="F250" s="87">
        <f>F95</f>
        <v>0</v>
      </c>
      <c r="G250" s="82"/>
      <c r="H250" s="44"/>
      <c r="I250" s="82"/>
      <c r="J250" s="45"/>
      <c r="K250"/>
    </row>
    <row r="251" spans="1:11" ht="12.75" customHeight="1">
      <c r="A251" s="49" t="s">
        <v>146</v>
      </c>
      <c r="B251" s="59" t="s">
        <v>147</v>
      </c>
      <c r="C251" s="59"/>
      <c r="D251" s="59"/>
      <c r="E251" s="50" t="s">
        <v>33</v>
      </c>
      <c r="F251" s="87">
        <f>F96</f>
        <v>0</v>
      </c>
      <c r="G251" s="82">
        <v>0</v>
      </c>
      <c r="H251" s="44">
        <f>G251*F251</f>
        <v>0</v>
      </c>
      <c r="I251" s="82">
        <v>0</v>
      </c>
      <c r="J251" s="45">
        <f>I251*F251</f>
        <v>0</v>
      </c>
      <c r="K251"/>
    </row>
    <row r="252" spans="1:11" ht="12.75" customHeight="1">
      <c r="A252" s="49" t="s">
        <v>148</v>
      </c>
      <c r="B252" s="59" t="s">
        <v>149</v>
      </c>
      <c r="C252" s="59"/>
      <c r="D252" s="59"/>
      <c r="E252" s="50" t="s">
        <v>33</v>
      </c>
      <c r="F252" s="87">
        <f>F97</f>
        <v>0</v>
      </c>
      <c r="G252" s="82">
        <v>0</v>
      </c>
      <c r="H252" s="44">
        <f>G252*F252</f>
        <v>0</v>
      </c>
      <c r="I252" s="82">
        <v>0</v>
      </c>
      <c r="J252" s="45">
        <f>I252*F252</f>
        <v>0</v>
      </c>
      <c r="K252"/>
    </row>
    <row r="253" spans="1:11" ht="12.75" customHeight="1">
      <c r="A253" s="49" t="s">
        <v>150</v>
      </c>
      <c r="B253" s="64" t="s">
        <v>151</v>
      </c>
      <c r="C253" s="64"/>
      <c r="D253" s="64"/>
      <c r="E253" s="50" t="s">
        <v>33</v>
      </c>
      <c r="F253" s="87">
        <f>F98</f>
        <v>0</v>
      </c>
      <c r="G253" s="82">
        <v>0</v>
      </c>
      <c r="H253" s="44">
        <f>G253*F253</f>
        <v>0</v>
      </c>
      <c r="I253" s="82">
        <v>0</v>
      </c>
      <c r="J253" s="45">
        <f>I253*F253</f>
        <v>0</v>
      </c>
      <c r="K253"/>
    </row>
    <row r="254" spans="1:11" ht="12.75" customHeight="1">
      <c r="A254" s="48" t="s">
        <v>152</v>
      </c>
      <c r="B254" s="64" t="s">
        <v>153</v>
      </c>
      <c r="C254" s="64"/>
      <c r="D254" s="64"/>
      <c r="E254" s="50" t="s">
        <v>33</v>
      </c>
      <c r="F254" s="87">
        <f>F99</f>
        <v>0</v>
      </c>
      <c r="G254" s="82">
        <v>0</v>
      </c>
      <c r="H254" s="44">
        <f>G254*F254</f>
        <v>0</v>
      </c>
      <c r="I254" s="82">
        <v>0</v>
      </c>
      <c r="J254" s="45">
        <f>I254*F254</f>
        <v>0</v>
      </c>
      <c r="K254"/>
    </row>
    <row r="255" spans="1:11" ht="12.75" customHeight="1">
      <c r="A255" s="49" t="s">
        <v>154</v>
      </c>
      <c r="B255" s="59" t="s">
        <v>155</v>
      </c>
      <c r="C255" s="59"/>
      <c r="D255" s="59"/>
      <c r="E255" s="50" t="s">
        <v>33</v>
      </c>
      <c r="F255" s="87">
        <f>F100</f>
        <v>0</v>
      </c>
      <c r="G255" s="82">
        <v>0</v>
      </c>
      <c r="H255" s="44">
        <f>G255*F255</f>
        <v>0</v>
      </c>
      <c r="I255" s="82">
        <v>0</v>
      </c>
      <c r="J255" s="45">
        <f>I255*F255</f>
        <v>0</v>
      </c>
      <c r="K255"/>
    </row>
    <row r="256" spans="1:11" ht="12.75" customHeight="1">
      <c r="A256" s="49" t="s">
        <v>156</v>
      </c>
      <c r="B256" s="59" t="s">
        <v>157</v>
      </c>
      <c r="C256" s="59"/>
      <c r="D256" s="59"/>
      <c r="E256" s="50" t="s">
        <v>33</v>
      </c>
      <c r="F256" s="87">
        <f>F101</f>
        <v>0</v>
      </c>
      <c r="G256" s="82">
        <v>0</v>
      </c>
      <c r="H256" s="44">
        <f>G256*F256</f>
        <v>0</v>
      </c>
      <c r="I256" s="82">
        <v>0</v>
      </c>
      <c r="J256" s="45">
        <f>I256*F256</f>
        <v>0</v>
      </c>
      <c r="K256"/>
    </row>
    <row r="257" spans="1:11" ht="12.75" customHeight="1">
      <c r="A257" s="49" t="s">
        <v>158</v>
      </c>
      <c r="B257" s="59" t="s">
        <v>159</v>
      </c>
      <c r="C257" s="59"/>
      <c r="D257" s="59"/>
      <c r="E257" s="50" t="s">
        <v>33</v>
      </c>
      <c r="F257" s="87">
        <f>F102</f>
        <v>0</v>
      </c>
      <c r="G257" s="82">
        <v>0</v>
      </c>
      <c r="H257" s="44">
        <f>G257*F257</f>
        <v>0</v>
      </c>
      <c r="I257" s="82">
        <v>0</v>
      </c>
      <c r="J257" s="45">
        <f>I257*F257</f>
        <v>0</v>
      </c>
      <c r="K257"/>
    </row>
    <row r="258" spans="1:11" ht="12.75" customHeight="1">
      <c r="A258" s="49" t="s">
        <v>160</v>
      </c>
      <c r="B258" s="59" t="s">
        <v>161</v>
      </c>
      <c r="C258" s="59"/>
      <c r="D258" s="59"/>
      <c r="E258" s="50" t="s">
        <v>33</v>
      </c>
      <c r="F258" s="87">
        <f>F103</f>
        <v>0</v>
      </c>
      <c r="G258" s="82">
        <v>0</v>
      </c>
      <c r="H258" s="44">
        <f>G258*F258</f>
        <v>0</v>
      </c>
      <c r="I258" s="82">
        <v>0</v>
      </c>
      <c r="J258" s="45">
        <f>I258*F258</f>
        <v>0</v>
      </c>
      <c r="K258"/>
    </row>
    <row r="259" spans="1:11" ht="12.75" customHeight="1">
      <c r="A259" s="49" t="s">
        <v>162</v>
      </c>
      <c r="B259" s="59" t="s">
        <v>163</v>
      </c>
      <c r="C259" s="59"/>
      <c r="D259" s="59"/>
      <c r="E259" s="50" t="s">
        <v>33</v>
      </c>
      <c r="F259" s="87">
        <f>F104</f>
        <v>0</v>
      </c>
      <c r="G259" s="82">
        <v>0</v>
      </c>
      <c r="H259" s="44">
        <f>G259*F259</f>
        <v>0</v>
      </c>
      <c r="I259" s="82">
        <v>0</v>
      </c>
      <c r="J259" s="45">
        <f>I259*F259</f>
        <v>0</v>
      </c>
      <c r="K259"/>
    </row>
    <row r="260" spans="1:11" ht="12.75" customHeight="1">
      <c r="A260" s="49" t="s">
        <v>164</v>
      </c>
      <c r="B260" s="59" t="s">
        <v>165</v>
      </c>
      <c r="C260" s="59"/>
      <c r="D260" s="59"/>
      <c r="E260" s="50" t="s">
        <v>33</v>
      </c>
      <c r="F260" s="87">
        <f>F105</f>
        <v>0</v>
      </c>
      <c r="G260" s="82">
        <v>0</v>
      </c>
      <c r="H260" s="44">
        <f>G260*F260</f>
        <v>0</v>
      </c>
      <c r="I260" s="82">
        <v>0</v>
      </c>
      <c r="J260" s="45">
        <f>I260*F260</f>
        <v>0</v>
      </c>
      <c r="K260"/>
    </row>
    <row r="261" spans="1:11" ht="12.75">
      <c r="A261" s="65"/>
      <c r="B261" s="66" t="s">
        <v>17</v>
      </c>
      <c r="C261"/>
      <c r="D261"/>
      <c r="E261" s="67"/>
      <c r="F261" s="68"/>
      <c r="G261" s="69"/>
      <c r="H261" s="70">
        <f>SUM(H192:H260)</f>
        <v>0</v>
      </c>
      <c r="I261" s="71"/>
      <c r="J261" s="70">
        <f>SUM(J192:J260)</f>
        <v>0</v>
      </c>
      <c r="K261"/>
    </row>
    <row r="262" spans="1:11" ht="12.75">
      <c r="A262" s="3"/>
      <c r="B262" s="66" t="s">
        <v>16</v>
      </c>
      <c r="C262"/>
      <c r="D262"/>
      <c r="E262" s="73"/>
      <c r="F262" s="68"/>
      <c r="G262" s="74"/>
      <c r="H262" s="75">
        <f>H261*0.24</f>
        <v>0</v>
      </c>
      <c r="I262" s="71"/>
      <c r="J262" s="75">
        <f>J261*0.24</f>
        <v>0</v>
      </c>
      <c r="K262"/>
    </row>
    <row r="263" spans="1:11" ht="12.75">
      <c r="A263" s="3"/>
      <c r="B263" s="66" t="s">
        <v>166</v>
      </c>
      <c r="C263"/>
      <c r="D263"/>
      <c r="E263" s="67"/>
      <c r="F263" s="68"/>
      <c r="G263" s="74"/>
      <c r="H263" s="75">
        <f>H261+H262</f>
        <v>0</v>
      </c>
      <c r="I263" s="71"/>
      <c r="J263" s="75">
        <f>J261+J262</f>
        <v>0</v>
      </c>
      <c r="K263"/>
    </row>
    <row r="264" spans="6:10" ht="12.75">
      <c r="F264" s="76"/>
      <c r="G264" s="77"/>
      <c r="H264" s="77"/>
      <c r="I264" s="77"/>
      <c r="J264" s="77"/>
    </row>
  </sheetData>
  <sheetProtection selectLockedCells="1" selectUnlockedCells="1"/>
  <mergeCells count="210">
    <mergeCell ref="A13:J13"/>
    <mergeCell ref="C15:E15"/>
    <mergeCell ref="F15:H15"/>
    <mergeCell ref="A33:K33"/>
    <mergeCell ref="G34:H34"/>
    <mergeCell ref="I34:J34"/>
    <mergeCell ref="B35:D35"/>
    <mergeCell ref="A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D74"/>
    <mergeCell ref="B75:D75"/>
    <mergeCell ref="B76:D76"/>
    <mergeCell ref="B77:D77"/>
    <mergeCell ref="B78:D78"/>
    <mergeCell ref="B80:D80"/>
    <mergeCell ref="B81:D81"/>
    <mergeCell ref="B82:D82"/>
    <mergeCell ref="B83:D83"/>
    <mergeCell ref="B84:D84"/>
    <mergeCell ref="B85:D85"/>
    <mergeCell ref="B87:D87"/>
    <mergeCell ref="B88:D88"/>
    <mergeCell ref="B89:D89"/>
    <mergeCell ref="B90:D90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A111:J111"/>
    <mergeCell ref="G112:H112"/>
    <mergeCell ref="I112:J112"/>
    <mergeCell ref="B113:D113"/>
    <mergeCell ref="A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2:D152"/>
    <mergeCell ref="B153:D153"/>
    <mergeCell ref="B154:D154"/>
    <mergeCell ref="B155:D155"/>
    <mergeCell ref="B156:D156"/>
    <mergeCell ref="B158:D158"/>
    <mergeCell ref="B159:D159"/>
    <mergeCell ref="B160:D160"/>
    <mergeCell ref="B161:D161"/>
    <mergeCell ref="B162:D162"/>
    <mergeCell ref="B163:D163"/>
    <mergeCell ref="B165:D165"/>
    <mergeCell ref="B166:D166"/>
    <mergeCell ref="B167:D167"/>
    <mergeCell ref="B168:D168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A188:J188"/>
    <mergeCell ref="G189:H189"/>
    <mergeCell ref="I189:J189"/>
    <mergeCell ref="B190:D190"/>
    <mergeCell ref="A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9:D229"/>
    <mergeCell ref="B230:D230"/>
    <mergeCell ref="B231:D231"/>
    <mergeCell ref="B232:D232"/>
    <mergeCell ref="B233:D233"/>
    <mergeCell ref="B235:D235"/>
    <mergeCell ref="B236:D236"/>
    <mergeCell ref="B237:D237"/>
    <mergeCell ref="B238:D238"/>
    <mergeCell ref="B239:D239"/>
    <mergeCell ref="B240:D240"/>
    <mergeCell ref="B242:D242"/>
    <mergeCell ref="B243:D243"/>
    <mergeCell ref="B244:D244"/>
    <mergeCell ref="B245:D245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</mergeCells>
  <printOptions/>
  <pageMargins left="0.2361111111111111" right="0.15763888888888888" top="0.31527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kifissia25</dc:creator>
  <cp:keywords/>
  <dc:description/>
  <cp:lastModifiedBy/>
  <cp:lastPrinted>2021-11-10T10:43:02Z</cp:lastPrinted>
  <dcterms:created xsi:type="dcterms:W3CDTF">2018-06-15T07:45:59Z</dcterms:created>
  <dcterms:modified xsi:type="dcterms:W3CDTF">2021-12-29T08:29:56Z</dcterms:modified>
  <cp:category/>
  <cp:version/>
  <cp:contentType/>
  <cp:contentStatus/>
  <cp:revision>266</cp:revision>
</cp:coreProperties>
</file>